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80" yWindow="-105" windowWidth="15135" windowHeight="12450"/>
  </bookViews>
  <sheets>
    <sheet name="Arkusz1" sheetId="1" r:id="rId1"/>
    <sheet name="Arkusz2" sheetId="2" state="hidden" r:id="rId2"/>
  </sheets>
  <definedNames>
    <definedName name="_xlnm.Print_Area" localSheetId="0">Arkusz1!$A$1:$K$27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22" i="1" l="1"/>
  <c r="H22" i="1" s="1"/>
  <c r="I22" i="1" s="1"/>
  <c r="H21" i="1"/>
  <c r="I21" i="1" s="1"/>
  <c r="F21" i="1"/>
  <c r="F20" i="1"/>
  <c r="F19" i="1"/>
  <c r="F18" i="1"/>
  <c r="H18" i="1" s="1"/>
  <c r="I18" i="1" s="1"/>
  <c r="H17" i="1"/>
  <c r="I17" i="1" s="1"/>
  <c r="F17" i="1"/>
  <c r="F16" i="1"/>
  <c r="H16" i="1" s="1"/>
  <c r="F15" i="1"/>
  <c r="F14" i="1"/>
  <c r="H14" i="1" s="1"/>
  <c r="I14" i="1" s="1"/>
  <c r="H13" i="1"/>
  <c r="I13" i="1" s="1"/>
  <c r="F13" i="1"/>
  <c r="F12" i="1"/>
  <c r="F11" i="1"/>
  <c r="F10" i="1"/>
  <c r="H10" i="1" s="1"/>
  <c r="I10" i="1" s="1"/>
  <c r="H9" i="1"/>
  <c r="I9" i="1" s="1"/>
  <c r="F9" i="1"/>
  <c r="F8" i="1"/>
  <c r="H8" i="1" s="1"/>
  <c r="I19" i="1" l="1"/>
  <c r="I15" i="1"/>
  <c r="H12" i="1"/>
  <c r="I12" i="1" s="1"/>
  <c r="H20" i="1"/>
  <c r="I20" i="1" s="1"/>
  <c r="I8" i="1"/>
  <c r="H11" i="1"/>
  <c r="I11" i="1" s="1"/>
  <c r="H15" i="1"/>
  <c r="I16" i="1"/>
  <c r="H19" i="1"/>
  <c r="F7" i="1" l="1"/>
  <c r="H7" i="1" s="1"/>
  <c r="F6" i="1"/>
  <c r="I7" i="1" l="1"/>
  <c r="H6" i="1"/>
  <c r="I6" i="1" s="1"/>
  <c r="C23" i="1" l="1"/>
  <c r="C24" i="1"/>
</calcChain>
</file>

<file path=xl/sharedStrings.xml><?xml version="1.0" encoding="utf-8"?>
<sst xmlns="http://schemas.openxmlformats.org/spreadsheetml/2006/main" count="58" uniqueCount="50">
  <si>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</si>
  <si>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</si>
  <si>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</si>
  <si>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</si>
  <si>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</si>
  <si>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</si>
  <si>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</si>
  <si>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</si>
  <si>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</si>
  <si>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</si>
  <si>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</si>
  <si>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</si>
  <si>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</si>
  <si>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</si>
  <si>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</si>
  <si>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</si>
  <si>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</si>
  <si>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</si>
  <si>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6 = 4*5</t>
  </si>
  <si>
    <t>WARTOŚĆ VAT</t>
  </si>
  <si>
    <t>8 = 6*7</t>
  </si>
  <si>
    <t>9 = 6 + 8</t>
  </si>
  <si>
    <t>op. = 100 szt.</t>
  </si>
  <si>
    <t>op. = 50 szt.</t>
  </si>
  <si>
    <t>Część X: Dostawa materiałów zużywalnych do analiz chromatograficznych</t>
  </si>
  <si>
    <t>EI High temperature filament, wysokotemperaturowe filamenty do emisji elektronów do MS 5975  i MS/MS 7000. Produkt  Agilent, o nr kat. G700560061, lub równoważny.</t>
  </si>
  <si>
    <t>szt.</t>
  </si>
  <si>
    <t>Ferrule, flexi inert 0.25mm col 10/PK UltiMetal treated flexible metal ferrule.  Produkt firmy Agilent o nr kat. G3188-27501, lub równoważny.</t>
  </si>
  <si>
    <t xml:space="preserve">op. </t>
  </si>
  <si>
    <t>Filtr do pompy wstępnej EDWARDS . Produkt firmy Agilent o nr kat. A46226000, lub równoważny.</t>
  </si>
  <si>
    <t>Filtr Gas Clean MOISTURE. Produkt firmy Agilent o nr kat. CP17971, lub równoważny.</t>
  </si>
  <si>
    <t>Filtr Gas Clean OXYGEN. Produkt firmy Agilent o nr kat. CP17970, lub równowazny.</t>
  </si>
  <si>
    <t>Fiolki chromatograficzne: Wide Opening Screw Top Vials, Amber Glass, 2ml, 11,6x32mm, z zakrętkami i septami o średnicy 9mm typu PTFE/silicone  (silkon jednostronnie pokryty PTFE). Produkt firmy Agilent o nr kat. 7979-1000, lub równoważny.</t>
  </si>
  <si>
    <t>op. = 1000 szt.</t>
  </si>
  <si>
    <t>Folia ścierająca  (lapping film). Produkt Agilent o nr kat. 8660-0562 lub równoważny</t>
  </si>
  <si>
    <t>komplet</t>
  </si>
  <si>
    <t>Inserty do vialek, 250µl, pasujące do fiolek chromatograficznych firmy Agilent o nr kat. 7979-1000, tzw. 250 µl pulled-point glass inserts. Produkt firmy Agilent o nr kat. 5183-2085, lub równoważny.</t>
  </si>
  <si>
    <t>Inserty do vialek, 400µl, pasujące do fiolek chromatograficznych firmy Agilent o nr kat. 7979-1000, tzw. Glass flat bottom inserts. Rekomendowane napełnienie 400µl. Maksymalne napełnienie 440µl.  Produkt firmy Agilent o nr kat. 5181-3377, lub równoważny.</t>
  </si>
  <si>
    <t>op. = 500 szt.</t>
  </si>
  <si>
    <t>Long Life Non-Stick 11mm Septa . Produkt firmy Agilent o nr kat. 5183-4761 lub równoważny.</t>
  </si>
  <si>
    <t>Non stick liner o-ring. Produkt firmy Agilent o nr kat. 5188-5365 lub równoważny</t>
  </si>
  <si>
    <t>op. = 10 szt.</t>
  </si>
  <si>
    <t>Olej do Santovac 5P ultra 18,5 ml. Produkt firmy Agilent o nr kat. 6040-0809 lub równoważny.</t>
  </si>
  <si>
    <t>op.</t>
  </si>
  <si>
    <t>Pułapka do chromatografii - azot RMSH-2, Big Universal Trap, 1/8inch fttgs, Helium.</t>
  </si>
  <si>
    <t>Strzykawki do autosamplera 10ul tapered. Produkt firmy Agilent o nr kat. 5181-3360, lub równoważny.</t>
  </si>
  <si>
    <t>Ściereczki bawełniane, bezkłaczkowe, Produkt firmy Agillent o nr kat. 9300-076, lub równoważny.</t>
  </si>
  <si>
    <t>Vacuum pump oil (olej do próżniowej pompy wstępnej). Produkt firmy Agilent o nr kat. 6040-0834, lub równoważny.</t>
  </si>
  <si>
    <t>op. = 1dm3</t>
  </si>
  <si>
    <t>Zakrętki z septami do fiolek chromatograficznych 2ml typu "Wide Opening Screw Top": Screw Caps and Septa diameter 9mm - Blue, PTFE/Silicone septa. Produkt Agilent o nr kat. 5185-5820,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</si>
</sst>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7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130" zoomScaleNormal="100" zoomScaleSheetLayoutView="130" zoomScalePageLayoutView="110" workbookViewId="0">
      <selection activeCell="C23" sqref="C23:F23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31" t="s">
        <v>0</v>
      </c>
      <c r="D1" s="31"/>
      <c r="E1" s="31"/>
      <c r="F1" s="31"/>
      <c r="G1" s="31"/>
      <c r="H1" s="31"/>
      <c r="I1" s="4"/>
      <c r="J1" s="30"/>
      <c r="K1" s="30"/>
      <c r="L1" s="28"/>
      <c r="M1" s="29"/>
      <c r="N1" s="29"/>
    </row>
    <row r="2" spans="1:14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4" x14ac:dyDescent="0.25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19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18</v>
      </c>
      <c r="G5" s="11">
        <v>7</v>
      </c>
      <c r="H5" s="11" t="s">
        <v>20</v>
      </c>
      <c r="I5" s="11" t="s">
        <v>21</v>
      </c>
      <c r="J5" s="10">
        <v>10</v>
      </c>
      <c r="K5" s="10">
        <v>11</v>
      </c>
    </row>
    <row r="6" spans="1:14" ht="56.25" x14ac:dyDescent="0.25">
      <c r="A6" s="20">
        <v>1</v>
      </c>
      <c r="B6" s="8" t="s">
        <v>25</v>
      </c>
      <c r="C6" s="19" t="s">
        <v>26</v>
      </c>
      <c r="D6" s="7">
        <v>8</v>
      </c>
      <c r="E6" s="22"/>
      <c r="F6" s="23">
        <f>D6*E6</f>
        <v>0</v>
      </c>
      <c r="G6" s="24"/>
      <c r="H6" s="18">
        <f>F6*G6%</f>
        <v>0</v>
      </c>
      <c r="I6" s="14">
        <f>F6+H6</f>
        <v>0</v>
      </c>
      <c r="J6" s="21"/>
      <c r="K6" s="21"/>
    </row>
    <row r="7" spans="1:14" ht="45" x14ac:dyDescent="0.25">
      <c r="A7" s="20">
        <v>2</v>
      </c>
      <c r="B7" s="8" t="s">
        <v>27</v>
      </c>
      <c r="C7" s="19" t="s">
        <v>28</v>
      </c>
      <c r="D7" s="7">
        <v>8</v>
      </c>
      <c r="E7" s="22"/>
      <c r="F7" s="23">
        <f t="shared" ref="F7:F22" si="0">D7*E7</f>
        <v>0</v>
      </c>
      <c r="G7" s="24"/>
      <c r="H7" s="18">
        <f t="shared" ref="H7:H22" si="1">F7*G7%</f>
        <v>0</v>
      </c>
      <c r="I7" s="14">
        <f t="shared" ref="I7:I22" si="2">F7+H7</f>
        <v>0</v>
      </c>
      <c r="J7" s="21"/>
      <c r="K7" s="21"/>
    </row>
    <row r="8" spans="1:14" ht="33.75" x14ac:dyDescent="0.25">
      <c r="A8" s="20">
        <v>3</v>
      </c>
      <c r="B8" s="8" t="s">
        <v>29</v>
      </c>
      <c r="C8" s="19" t="s">
        <v>26</v>
      </c>
      <c r="D8" s="7">
        <v>1</v>
      </c>
      <c r="E8" s="22"/>
      <c r="F8" s="23">
        <f t="shared" si="0"/>
        <v>0</v>
      </c>
      <c r="G8" s="24"/>
      <c r="H8" s="18">
        <f t="shared" si="1"/>
        <v>0</v>
      </c>
      <c r="I8" s="14">
        <f t="shared" si="2"/>
        <v>0</v>
      </c>
      <c r="J8" s="21"/>
      <c r="K8" s="21"/>
    </row>
    <row r="9" spans="1:14" ht="22.5" x14ac:dyDescent="0.25">
      <c r="A9" s="20">
        <v>4</v>
      </c>
      <c r="B9" s="8" t="s">
        <v>30</v>
      </c>
      <c r="C9" s="19" t="s">
        <v>26</v>
      </c>
      <c r="D9" s="7">
        <v>1</v>
      </c>
      <c r="E9" s="22"/>
      <c r="F9" s="23">
        <f t="shared" si="0"/>
        <v>0</v>
      </c>
      <c r="G9" s="24"/>
      <c r="H9" s="18">
        <f t="shared" si="1"/>
        <v>0</v>
      </c>
      <c r="I9" s="14">
        <f t="shared" si="2"/>
        <v>0</v>
      </c>
      <c r="J9" s="21"/>
      <c r="K9" s="21"/>
    </row>
    <row r="10" spans="1:14" ht="22.5" x14ac:dyDescent="0.25">
      <c r="A10" s="20">
        <v>5</v>
      </c>
      <c r="B10" s="8" t="s">
        <v>31</v>
      </c>
      <c r="C10" s="19" t="s">
        <v>26</v>
      </c>
      <c r="D10" s="7">
        <v>2</v>
      </c>
      <c r="E10" s="22"/>
      <c r="F10" s="23">
        <f t="shared" si="0"/>
        <v>0</v>
      </c>
      <c r="G10" s="24"/>
      <c r="H10" s="18">
        <f t="shared" si="1"/>
        <v>0</v>
      </c>
      <c r="I10" s="14">
        <f t="shared" si="2"/>
        <v>0</v>
      </c>
      <c r="J10" s="21"/>
      <c r="K10" s="21"/>
    </row>
    <row r="11" spans="1:14" ht="75" customHeight="1" x14ac:dyDescent="0.25">
      <c r="A11" s="20">
        <v>6</v>
      </c>
      <c r="B11" s="8" t="s">
        <v>32</v>
      </c>
      <c r="C11" s="19" t="s">
        <v>33</v>
      </c>
      <c r="D11" s="7">
        <v>3</v>
      </c>
      <c r="E11" s="22"/>
      <c r="F11" s="23">
        <f t="shared" si="0"/>
        <v>0</v>
      </c>
      <c r="G11" s="24"/>
      <c r="H11" s="18">
        <f t="shared" si="1"/>
        <v>0</v>
      </c>
      <c r="I11" s="14">
        <f t="shared" si="2"/>
        <v>0</v>
      </c>
      <c r="J11" s="21"/>
      <c r="K11" s="21"/>
    </row>
    <row r="12" spans="1:14" ht="22.5" x14ac:dyDescent="0.25">
      <c r="A12" s="20">
        <v>7</v>
      </c>
      <c r="B12" s="8" t="s">
        <v>34</v>
      </c>
      <c r="C12" s="19" t="s">
        <v>35</v>
      </c>
      <c r="D12" s="7">
        <v>1</v>
      </c>
      <c r="E12" s="22"/>
      <c r="F12" s="23">
        <f t="shared" si="0"/>
        <v>0</v>
      </c>
      <c r="G12" s="24"/>
      <c r="H12" s="18">
        <f t="shared" si="1"/>
        <v>0</v>
      </c>
      <c r="I12" s="14">
        <f t="shared" si="2"/>
        <v>0</v>
      </c>
      <c r="J12" s="21"/>
      <c r="K12" s="21"/>
    </row>
    <row r="13" spans="1:14" ht="56.25" x14ac:dyDescent="0.25">
      <c r="A13" s="20">
        <v>8</v>
      </c>
      <c r="B13" s="8" t="s">
        <v>36</v>
      </c>
      <c r="C13" s="19" t="s">
        <v>22</v>
      </c>
      <c r="D13" s="7">
        <v>30</v>
      </c>
      <c r="E13" s="22"/>
      <c r="F13" s="23">
        <f t="shared" si="0"/>
        <v>0</v>
      </c>
      <c r="G13" s="24"/>
      <c r="H13" s="18">
        <f t="shared" si="1"/>
        <v>0</v>
      </c>
      <c r="I13" s="14">
        <f t="shared" si="2"/>
        <v>0</v>
      </c>
      <c r="J13" s="21"/>
      <c r="K13" s="21"/>
    </row>
    <row r="14" spans="1:14" ht="78.75" x14ac:dyDescent="0.25">
      <c r="A14" s="20">
        <v>9</v>
      </c>
      <c r="B14" s="8" t="s">
        <v>37</v>
      </c>
      <c r="C14" s="19" t="s">
        <v>38</v>
      </c>
      <c r="D14" s="7">
        <v>1</v>
      </c>
      <c r="E14" s="22"/>
      <c r="F14" s="23">
        <f t="shared" si="0"/>
        <v>0</v>
      </c>
      <c r="G14" s="24"/>
      <c r="H14" s="18">
        <f t="shared" si="1"/>
        <v>0</v>
      </c>
      <c r="I14" s="14">
        <f t="shared" si="2"/>
        <v>0</v>
      </c>
      <c r="J14" s="21"/>
      <c r="K14" s="21"/>
    </row>
    <row r="15" spans="1:14" ht="33.75" x14ac:dyDescent="0.25">
      <c r="A15" s="20">
        <v>10</v>
      </c>
      <c r="B15" s="8" t="s">
        <v>39</v>
      </c>
      <c r="C15" s="19" t="s">
        <v>23</v>
      </c>
      <c r="D15" s="7">
        <v>2</v>
      </c>
      <c r="E15" s="22"/>
      <c r="F15" s="23">
        <f t="shared" si="0"/>
        <v>0</v>
      </c>
      <c r="G15" s="24"/>
      <c r="H15" s="18">
        <f t="shared" si="1"/>
        <v>0</v>
      </c>
      <c r="I15" s="14">
        <f t="shared" si="2"/>
        <v>0</v>
      </c>
      <c r="J15" s="21"/>
      <c r="K15" s="21"/>
    </row>
    <row r="16" spans="1:14" ht="22.5" x14ac:dyDescent="0.25">
      <c r="A16" s="20">
        <v>11</v>
      </c>
      <c r="B16" s="8" t="s">
        <v>40</v>
      </c>
      <c r="C16" s="19" t="s">
        <v>41</v>
      </c>
      <c r="D16" s="7">
        <v>1</v>
      </c>
      <c r="E16" s="22"/>
      <c r="F16" s="23">
        <f t="shared" si="0"/>
        <v>0</v>
      </c>
      <c r="G16" s="24"/>
      <c r="H16" s="18">
        <f t="shared" si="1"/>
        <v>0</v>
      </c>
      <c r="I16" s="14">
        <f t="shared" si="2"/>
        <v>0</v>
      </c>
      <c r="J16" s="21"/>
      <c r="K16" s="21"/>
    </row>
    <row r="17" spans="1:11" ht="33.75" x14ac:dyDescent="0.25">
      <c r="A17" s="20">
        <v>12</v>
      </c>
      <c r="B17" s="8" t="s">
        <v>42</v>
      </c>
      <c r="C17" s="19" t="s">
        <v>43</v>
      </c>
      <c r="D17" s="7">
        <v>2</v>
      </c>
      <c r="E17" s="22"/>
      <c r="F17" s="23">
        <f t="shared" si="0"/>
        <v>0</v>
      </c>
      <c r="G17" s="24"/>
      <c r="H17" s="18">
        <f t="shared" si="1"/>
        <v>0</v>
      </c>
      <c r="I17" s="14">
        <f t="shared" si="2"/>
        <v>0</v>
      </c>
      <c r="J17" s="21"/>
      <c r="K17" s="21"/>
    </row>
    <row r="18" spans="1:11" ht="22.5" x14ac:dyDescent="0.25">
      <c r="A18" s="20">
        <v>13</v>
      </c>
      <c r="B18" s="8" t="s">
        <v>44</v>
      </c>
      <c r="C18" s="19" t="s">
        <v>26</v>
      </c>
      <c r="D18" s="7">
        <v>1</v>
      </c>
      <c r="E18" s="22"/>
      <c r="F18" s="23">
        <f t="shared" si="0"/>
        <v>0</v>
      </c>
      <c r="G18" s="24"/>
      <c r="H18" s="18">
        <f t="shared" si="1"/>
        <v>0</v>
      </c>
      <c r="I18" s="14">
        <f t="shared" si="2"/>
        <v>0</v>
      </c>
      <c r="J18" s="21"/>
      <c r="K18" s="21"/>
    </row>
    <row r="19" spans="1:11" ht="33.75" x14ac:dyDescent="0.25">
      <c r="A19" s="20">
        <v>14</v>
      </c>
      <c r="B19" s="8" t="s">
        <v>45</v>
      </c>
      <c r="C19" s="19" t="s">
        <v>43</v>
      </c>
      <c r="D19" s="7">
        <v>1</v>
      </c>
      <c r="E19" s="22"/>
      <c r="F19" s="23">
        <f t="shared" si="0"/>
        <v>0</v>
      </c>
      <c r="G19" s="24"/>
      <c r="H19" s="18">
        <f t="shared" si="1"/>
        <v>0</v>
      </c>
      <c r="I19" s="14">
        <f t="shared" si="2"/>
        <v>0</v>
      </c>
      <c r="J19" s="21"/>
      <c r="K19" s="21"/>
    </row>
    <row r="20" spans="1:11" ht="44.25" customHeight="1" x14ac:dyDescent="0.25">
      <c r="A20" s="20">
        <v>15</v>
      </c>
      <c r="B20" s="8" t="s">
        <v>46</v>
      </c>
      <c r="C20" s="19" t="s">
        <v>23</v>
      </c>
      <c r="D20" s="7">
        <v>1</v>
      </c>
      <c r="E20" s="22"/>
      <c r="F20" s="23">
        <f t="shared" si="0"/>
        <v>0</v>
      </c>
      <c r="G20" s="24"/>
      <c r="H20" s="18">
        <f t="shared" si="1"/>
        <v>0</v>
      </c>
      <c r="I20" s="14">
        <f t="shared" si="2"/>
        <v>0</v>
      </c>
      <c r="J20" s="21"/>
      <c r="K20" s="21"/>
    </row>
    <row r="21" spans="1:11" ht="44.25" customHeight="1" x14ac:dyDescent="0.25">
      <c r="A21" s="20">
        <v>16</v>
      </c>
      <c r="B21" s="27" t="s">
        <v>47</v>
      </c>
      <c r="C21" s="19" t="s">
        <v>48</v>
      </c>
      <c r="D21" s="7">
        <v>1</v>
      </c>
      <c r="E21" s="22"/>
      <c r="F21" s="23">
        <f t="shared" si="0"/>
        <v>0</v>
      </c>
      <c r="G21" s="24"/>
      <c r="H21" s="18">
        <f t="shared" si="1"/>
        <v>0</v>
      </c>
      <c r="I21" s="14">
        <f t="shared" si="2"/>
        <v>0</v>
      </c>
      <c r="J21" s="21"/>
      <c r="K21" s="21"/>
    </row>
    <row r="22" spans="1:11" ht="68.25" thickBot="1" x14ac:dyDescent="0.3">
      <c r="A22" s="20">
        <v>17</v>
      </c>
      <c r="B22" s="27" t="s">
        <v>49</v>
      </c>
      <c r="C22" s="19" t="s">
        <v>38</v>
      </c>
      <c r="D22" s="7">
        <v>2</v>
      </c>
      <c r="E22" s="22"/>
      <c r="F22" s="23">
        <f t="shared" si="0"/>
        <v>0</v>
      </c>
      <c r="G22" s="24"/>
      <c r="H22" s="18">
        <f t="shared" si="1"/>
        <v>0</v>
      </c>
      <c r="I22" s="14">
        <f t="shared" si="2"/>
        <v>0</v>
      </c>
      <c r="J22" s="21"/>
      <c r="K22" s="21"/>
    </row>
    <row r="23" spans="1:11" ht="30.75" thickBot="1" x14ac:dyDescent="0.3">
      <c r="A23" s="36" t="s">
        <v>11</v>
      </c>
      <c r="B23" s="37"/>
      <c r="C23" s="33">
        <f>SUM(H6:H22)</f>
        <v>0</v>
      </c>
      <c r="D23" s="34"/>
      <c r="E23" s="34"/>
      <c r="F23" s="35"/>
      <c r="G23" s="25" t="s">
        <v>12</v>
      </c>
      <c r="H23" s="41"/>
      <c r="I23" s="42"/>
      <c r="J23" s="42"/>
      <c r="K23" s="43"/>
    </row>
    <row r="24" spans="1:11" ht="25.5" customHeight="1" thickBot="1" x14ac:dyDescent="0.3">
      <c r="A24" s="36" t="s">
        <v>13</v>
      </c>
      <c r="B24" s="37"/>
      <c r="C24" s="33">
        <f>SUM(I6:I22)</f>
        <v>0</v>
      </c>
      <c r="D24" s="34"/>
      <c r="E24" s="34"/>
      <c r="F24" s="35"/>
      <c r="G24" s="26" t="s">
        <v>12</v>
      </c>
      <c r="H24" s="41"/>
      <c r="I24" s="42"/>
      <c r="J24" s="42"/>
      <c r="K24" s="43"/>
    </row>
    <row r="26" spans="1:11" x14ac:dyDescent="0.25">
      <c r="A26" s="16"/>
      <c r="B26" s="6"/>
      <c r="C26" s="17"/>
      <c r="D26" s="17"/>
      <c r="E26" s="17"/>
      <c r="F26" s="17"/>
      <c r="G26" s="17"/>
      <c r="H26" s="40" t="s">
        <v>17</v>
      </c>
      <c r="I26" s="40"/>
      <c r="J26" s="40"/>
      <c r="K26" s="40"/>
    </row>
    <row r="27" spans="1:11" x14ac:dyDescent="0.25">
      <c r="A27" s="5" t="s">
        <v>14</v>
      </c>
      <c r="B27" s="15" t="s">
        <v>15</v>
      </c>
      <c r="H27" s="39" t="s">
        <v>16</v>
      </c>
      <c r="I27" s="39"/>
      <c r="J27" s="39"/>
      <c r="K27" s="39"/>
    </row>
    <row r="32" spans="1:11" x14ac:dyDescent="0.25">
      <c r="J32" s="1"/>
      <c r="K32" s="1"/>
    </row>
    <row r="33" spans="10:11" x14ac:dyDescent="0.25">
      <c r="J33" s="1"/>
      <c r="K33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27:K27"/>
    <mergeCell ref="H26:K26"/>
    <mergeCell ref="C24:F24"/>
    <mergeCell ref="H24:K24"/>
    <mergeCell ref="A24:B24"/>
    <mergeCell ref="L1:N1"/>
    <mergeCell ref="J1:K1"/>
    <mergeCell ref="C1:H1"/>
    <mergeCell ref="A2:K2"/>
    <mergeCell ref="C23:F23"/>
    <mergeCell ref="H23:K23"/>
    <mergeCell ref="A23:B23"/>
    <mergeCell ref="A3:K3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3j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2020-10-01T06:27:20Z</dcterms:modified>
</cp:coreProperties>
</file>