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80" yWindow="-45" windowWidth="15135" windowHeight="12390"/>
  </bookViews>
  <sheets>
    <sheet name="Arkusz1" sheetId="1" r:id="rId1"/>
    <sheet name="Arkusz2" sheetId="2" state="hidden" r:id="rId2"/>
  </sheets>
  <definedNames>
    <definedName name="_xlnm.Print_Area" localSheetId="0">Arkusz1!$A$1:$K$12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6" i="1" l="1"/>
  <c r="H6" i="1" s="1"/>
  <c r="I6" i="1" l="1"/>
  <c r="C8" i="1" l="1"/>
  <c r="C9" i="1"/>
</calcChain>
</file>

<file path=xl/sharedStrings.xml><?xml version="1.0" encoding="utf-8"?>
<sst xmlns="http://schemas.openxmlformats.org/spreadsheetml/2006/main" count="26" uniqueCount="25">
  <si>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</si>
  <si>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</si>
  <si>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</si>
  <si>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</si>
  <si>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</si>
  <si>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</si>
  <si>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</si>
  <si>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</si>
  <si>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</si>
  <si>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</si>
  <si>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</si>
  <si>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</si>
  <si>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</si>
  <si>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</si>
  <si>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</si>
  <si>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miejscowość, data      </t>
  </si>
  <si>
    <t>podpis osoby uprawnionej do reprezentowania Wykonawcy</t>
  </si>
  <si>
    <t>__________________________________________</t>
  </si>
  <si>
    <t>6 = 4*5</t>
  </si>
  <si>
    <t>WARTOŚĆ VAT</t>
  </si>
  <si>
    <t>8 = 6*7</t>
  </si>
  <si>
    <t>9 = 6 + 8</t>
  </si>
  <si>
    <t>Filtry wirówkowe NANOSEP MF 0,2µm. Produkt PALL o nr kat. ODM02C35, lub równoważny. Filtry składające się z 2 części: Sample Reservoir - polipropylenowy, cylindryczny zbiorniczek na ciecz poddawaną  filtrowaniu, w którego dnie jest wbudowana, poprzez polipropylenowy podkład, membrana filtrujaca, wykonana z modyfikowanego nylonu (Modified Nylon, low protein-binding) oraz Filtrate Receiver - polipropylenowy odbiornik na przefiltrowaną ciecz, o objętości 1,5ml i kształcie zamykanej płaską zatyczką probówki Eppendorfa ze stożkowym dnem. Wielkość i kształt obu części  dopasowane do siebie tak, że Sample Reservoir można stabilnie umieścić w Filtrate Receiver. Efektywna powierzchnia filtracji: 0,28 cm2 . Zewnętrzne wymiary zmontowanego zestawu: Sample Reservoir + Filtrate Receiver, pasujące do rotora wirówki, przeznaczonego do wirowania stożkowych  probówek Eppendorfa o poj. 1,5ml. Całkowita długość 4,5 cm.  Możliwość filtrowania próbek w zakresie objętości 50-500µl. Objętość próbki zatrzymywana na filtrze (Hold-up volume): poniżej 5µl. Temperatura pracy: 0-40 stopni Celsjusza, pH 3-14, możliwa szybkość wirowania 14000xg, niesterylne. Niewrażliwe na działanie, w temperaturze pokojowej takich substancji jak: lodowaty kwas octowy, aceton, acetonitryl, 1-butanol, dichlorometan, DMSO, etanol, octan etylu, heksan, metanol, propanol. Membrana nie może zatrzymywać  wszystkich stereoizomerów chloramfenikolu oraz ich form deuterowanych, azaperonu, azaperolu, karazololu oraz chloropromazyny.</t>
  </si>
  <si>
    <t>op. = 500 szt.</t>
  </si>
  <si>
    <t>Część VIII: Dostawa filtrów wirówkowych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</si>
</sst>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7" fillId="0" borderId="4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4" fillId="0" borderId="8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44" fontId="3" fillId="0" borderId="8" xfId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10" fillId="3" borderId="5" xfId="1" applyFont="1" applyFill="1" applyBorder="1" applyAlignment="1">
      <alignment horizontal="right" vertical="center" wrapText="1"/>
    </xf>
    <xf numFmtId="44" fontId="10" fillId="3" borderId="4" xfId="1" applyFont="1" applyFill="1" applyBorder="1" applyAlignment="1">
      <alignment horizontal="right" vertical="center" wrapText="1"/>
    </xf>
    <xf numFmtId="44" fontId="10" fillId="3" borderId="3" xfId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7" fillId="0" borderId="7" xfId="0" applyFont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4" fillId="3" borderId="2" xfId="1" applyFont="1" applyFill="1" applyBorder="1" applyAlignment="1" applyProtection="1">
      <alignment horizontal="center" vertical="center" wrapText="1"/>
      <protection locked="0"/>
    </xf>
    <xf numFmtId="44" fontId="4" fillId="3" borderId="8" xfId="1" applyFont="1" applyFill="1" applyBorder="1" applyAlignment="1" applyProtection="1">
      <alignment horizontal="center" vertical="center" wrapText="1"/>
      <protection locked="0"/>
    </xf>
    <xf numFmtId="44" fontId="3" fillId="0" borderId="2" xfId="1" applyFont="1" applyFill="1" applyBorder="1" applyAlignment="1" applyProtection="1">
      <alignment horizontal="center" vertical="center" wrapText="1"/>
      <protection locked="0"/>
    </xf>
    <xf numFmtId="44" fontId="3" fillId="0" borderId="8" xfId="1" applyFont="1" applyFill="1" applyBorder="1" applyAlignment="1" applyProtection="1">
      <alignment horizontal="center" vertical="center" wrapText="1"/>
      <protection locked="0"/>
    </xf>
    <xf numFmtId="1" fontId="4" fillId="3" borderId="2" xfId="2" applyNumberFormat="1" applyFont="1" applyFill="1" applyBorder="1" applyAlignment="1" applyProtection="1">
      <alignment horizontal="center" vertical="center" wrapText="1"/>
    </xf>
    <xf numFmtId="1" fontId="4" fillId="3" borderId="8" xfId="2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left"/>
      <protection locked="0"/>
    </xf>
    <xf numFmtId="0" fontId="9" fillId="0" borderId="3" xfId="0" applyFont="1" applyFill="1" applyBorder="1" applyAlignment="1" applyProtection="1">
      <alignment horizontal="left"/>
      <protection locked="0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="130" zoomScaleNormal="100" zoomScaleSheetLayoutView="130" zoomScalePageLayoutView="115" workbookViewId="0">
      <selection activeCell="D6" sqref="D6:D7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42578125" style="1" customWidth="1"/>
    <col min="8" max="8" width="11.5703125" style="1" customWidth="1"/>
    <col min="9" max="9" width="12.140625" style="1" customWidth="1"/>
    <col min="10" max="10" width="16.42578125" style="11" customWidth="1"/>
    <col min="11" max="11" width="15.42578125" style="11" customWidth="1"/>
    <col min="12" max="16384" width="9.140625" style="1"/>
  </cols>
  <sheetData>
    <row r="1" spans="1:14" ht="18.75" x14ac:dyDescent="0.3">
      <c r="A1" s="3"/>
      <c r="B1" s="2"/>
      <c r="C1" s="33" t="s">
        <v>0</v>
      </c>
      <c r="D1" s="33"/>
      <c r="E1" s="33"/>
      <c r="F1" s="33"/>
      <c r="G1" s="33"/>
      <c r="H1" s="33"/>
      <c r="I1" s="4"/>
      <c r="J1" s="32"/>
      <c r="K1" s="32"/>
      <c r="L1" s="30"/>
      <c r="M1" s="31"/>
      <c r="N1" s="31"/>
    </row>
    <row r="2" spans="1:14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4" x14ac:dyDescent="0.25">
      <c r="A3" s="35" t="s">
        <v>24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4" ht="33.75" x14ac:dyDescent="0.25">
      <c r="A4" s="7" t="s">
        <v>9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6</v>
      </c>
      <c r="G4" s="7" t="s">
        <v>5</v>
      </c>
      <c r="H4" s="7" t="s">
        <v>19</v>
      </c>
      <c r="I4" s="7" t="s">
        <v>7</v>
      </c>
      <c r="J4" s="8" t="s">
        <v>8</v>
      </c>
      <c r="K4" s="8" t="s">
        <v>10</v>
      </c>
    </row>
    <row r="5" spans="1:14" ht="13.5" customHeight="1" x14ac:dyDescent="0.25">
      <c r="A5" s="9">
        <v>1</v>
      </c>
      <c r="B5" s="7">
        <v>2</v>
      </c>
      <c r="C5" s="9">
        <v>3</v>
      </c>
      <c r="D5" s="9">
        <v>4</v>
      </c>
      <c r="E5" s="8">
        <v>5</v>
      </c>
      <c r="F5" s="10" t="s">
        <v>18</v>
      </c>
      <c r="G5" s="9">
        <v>7</v>
      </c>
      <c r="H5" s="9" t="s">
        <v>20</v>
      </c>
      <c r="I5" s="9" t="s">
        <v>21</v>
      </c>
      <c r="J5" s="8">
        <v>10</v>
      </c>
      <c r="K5" s="8">
        <v>11</v>
      </c>
    </row>
    <row r="6" spans="1:14" ht="68.25" customHeight="1" x14ac:dyDescent="0.25">
      <c r="A6" s="36">
        <v>1</v>
      </c>
      <c r="B6" s="38" t="s">
        <v>22</v>
      </c>
      <c r="C6" s="40" t="s">
        <v>23</v>
      </c>
      <c r="D6" s="42">
        <v>1</v>
      </c>
      <c r="E6" s="44"/>
      <c r="F6" s="46">
        <f>D6*E6</f>
        <v>0</v>
      </c>
      <c r="G6" s="48"/>
      <c r="H6" s="17">
        <f>F6*G6%</f>
        <v>0</v>
      </c>
      <c r="I6" s="19">
        <f>F6+H6</f>
        <v>0</v>
      </c>
      <c r="J6" s="21"/>
      <c r="K6" s="21"/>
    </row>
    <row r="7" spans="1:14" ht="246.75" customHeight="1" thickBot="1" x14ac:dyDescent="0.3">
      <c r="A7" s="37"/>
      <c r="B7" s="39"/>
      <c r="C7" s="41"/>
      <c r="D7" s="43"/>
      <c r="E7" s="45"/>
      <c r="F7" s="47"/>
      <c r="G7" s="49"/>
      <c r="H7" s="18"/>
      <c r="I7" s="20"/>
      <c r="J7" s="22"/>
      <c r="K7" s="22"/>
    </row>
    <row r="8" spans="1:14" ht="30.75" thickBot="1" x14ac:dyDescent="0.3">
      <c r="A8" s="28" t="s">
        <v>11</v>
      </c>
      <c r="B8" s="29"/>
      <c r="C8" s="25">
        <f>SUM(H6:H7)</f>
        <v>0</v>
      </c>
      <c r="D8" s="26"/>
      <c r="E8" s="26"/>
      <c r="F8" s="27"/>
      <c r="G8" s="15" t="s">
        <v>12</v>
      </c>
      <c r="H8" s="50"/>
      <c r="I8" s="51"/>
      <c r="J8" s="51"/>
      <c r="K8" s="52"/>
    </row>
    <row r="9" spans="1:14" ht="25.5" customHeight="1" thickBot="1" x14ac:dyDescent="0.3">
      <c r="A9" s="28" t="s">
        <v>13</v>
      </c>
      <c r="B9" s="29"/>
      <c r="C9" s="25">
        <f>SUM(I6:I7)</f>
        <v>0</v>
      </c>
      <c r="D9" s="26"/>
      <c r="E9" s="26"/>
      <c r="F9" s="27"/>
      <c r="G9" s="16" t="s">
        <v>12</v>
      </c>
      <c r="H9" s="50"/>
      <c r="I9" s="51"/>
      <c r="J9" s="51"/>
      <c r="K9" s="52"/>
    </row>
    <row r="11" spans="1:14" x14ac:dyDescent="0.25">
      <c r="A11" s="13"/>
      <c r="B11" s="6"/>
      <c r="C11" s="14"/>
      <c r="D11" s="14"/>
      <c r="E11" s="14"/>
      <c r="F11" s="14"/>
      <c r="G11" s="14"/>
      <c r="H11" s="24" t="s">
        <v>17</v>
      </c>
      <c r="I11" s="24"/>
      <c r="J11" s="24"/>
      <c r="K11" s="24"/>
    </row>
    <row r="12" spans="1:14" x14ac:dyDescent="0.25">
      <c r="A12" s="5" t="s">
        <v>14</v>
      </c>
      <c r="B12" s="12" t="s">
        <v>15</v>
      </c>
      <c r="H12" s="23" t="s">
        <v>16</v>
      </c>
      <c r="I12" s="23"/>
      <c r="J12" s="23"/>
      <c r="K12" s="23"/>
    </row>
    <row r="17" spans="10:11" x14ac:dyDescent="0.25">
      <c r="J17" s="1"/>
      <c r="K17" s="1"/>
    </row>
    <row r="18" spans="10:11" x14ac:dyDescent="0.25">
      <c r="J18" s="1"/>
      <c r="K18" s="1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24">
    <mergeCell ref="F6:F7"/>
    <mergeCell ref="G6:G7"/>
    <mergeCell ref="C9:F9"/>
    <mergeCell ref="H9:K9"/>
    <mergeCell ref="A9:B9"/>
    <mergeCell ref="L1:N1"/>
    <mergeCell ref="J1:K1"/>
    <mergeCell ref="C1:H1"/>
    <mergeCell ref="A2:K2"/>
    <mergeCell ref="C8:F8"/>
    <mergeCell ref="H8:K8"/>
    <mergeCell ref="A8:B8"/>
    <mergeCell ref="A3:K3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H12:K12"/>
    <mergeCell ref="H11:K11"/>
  </mergeCells>
  <pageMargins left="0.25" right="0.25" top="0.75" bottom="0.35326086956521741" header="0.3" footer="0.3"/>
  <pageSetup paperSize="9" orientation="landscape" horizontalDpi="4294967294" verticalDpi="0" r:id="rId2"/>
  <headerFooter scaleWithDoc="0" alignWithMargins="0">
    <oddHeader xml:space="preserve">&amp;LSprawa nr WIW-a-z.272.16.2020&amp;C
&amp;RZałącznik  3h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2020-10-01T06:26:36Z</dcterms:modified>
</cp:coreProperties>
</file>