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10" yWindow="150" windowWidth="13335" windowHeight="12045"/>
  </bookViews>
  <sheets>
    <sheet name="Arkusz1" sheetId="1" r:id="rId1"/>
    <sheet name="Arkusz2" sheetId="2" state="hidden" r:id="rId2"/>
  </sheets>
  <definedNames>
    <definedName name="_xlnm.Print_Area" localSheetId="0">Arkusz1!$A$1:$K$45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35" i="1" l="1"/>
  <c r="H35" i="1" s="1"/>
  <c r="I35" i="1" s="1"/>
  <c r="H34" i="1"/>
  <c r="I34" i="1" s="1"/>
  <c r="F34" i="1"/>
  <c r="F33" i="1"/>
  <c r="F32" i="1"/>
  <c r="F31" i="1"/>
  <c r="H31" i="1" s="1"/>
  <c r="I31" i="1" s="1"/>
  <c r="H30" i="1"/>
  <c r="I30" i="1" s="1"/>
  <c r="F30" i="1"/>
  <c r="F29" i="1"/>
  <c r="F28" i="1"/>
  <c r="F27" i="1"/>
  <c r="H27" i="1" s="1"/>
  <c r="I27" i="1" s="1"/>
  <c r="H26" i="1"/>
  <c r="I26" i="1" s="1"/>
  <c r="F26" i="1"/>
  <c r="F25" i="1"/>
  <c r="F24" i="1"/>
  <c r="F23" i="1"/>
  <c r="H23" i="1" s="1"/>
  <c r="I23" i="1" s="1"/>
  <c r="H22" i="1"/>
  <c r="I22" i="1" s="1"/>
  <c r="F22" i="1"/>
  <c r="F21" i="1"/>
  <c r="H20" i="1"/>
  <c r="I20" i="1" s="1"/>
  <c r="F20" i="1"/>
  <c r="F19" i="1"/>
  <c r="F18" i="1"/>
  <c r="F17" i="1"/>
  <c r="H17" i="1" s="1"/>
  <c r="I17" i="1" s="1"/>
  <c r="F16" i="1"/>
  <c r="H16" i="1" s="1"/>
  <c r="I16" i="1" s="1"/>
  <c r="I32" i="1" l="1"/>
  <c r="I33" i="1"/>
  <c r="H33" i="1"/>
  <c r="H32" i="1"/>
  <c r="I24" i="1"/>
  <c r="I29" i="1"/>
  <c r="H21" i="1"/>
  <c r="I21" i="1" s="1"/>
  <c r="H25" i="1"/>
  <c r="I25" i="1" s="1"/>
  <c r="H29" i="1"/>
  <c r="H24" i="1"/>
  <c r="H28" i="1"/>
  <c r="I28" i="1" s="1"/>
  <c r="I18" i="1"/>
  <c r="I19" i="1"/>
  <c r="H19" i="1"/>
  <c r="H18" i="1"/>
  <c r="F15" i="1"/>
  <c r="H15" i="1"/>
  <c r="F14" i="1"/>
  <c r="H14" i="1" s="1"/>
  <c r="I15" i="1" l="1"/>
  <c r="I14" i="1"/>
  <c r="F7" i="1"/>
  <c r="H7" i="1" s="1"/>
  <c r="I7" i="1" s="1"/>
  <c r="F8" i="1"/>
  <c r="H8" i="1" s="1"/>
  <c r="F9" i="1"/>
  <c r="H9" i="1"/>
  <c r="F10" i="1"/>
  <c r="H10" i="1" s="1"/>
  <c r="F11" i="1"/>
  <c r="F12" i="1"/>
  <c r="H12" i="1" s="1"/>
  <c r="F13" i="1"/>
  <c r="H13" i="1" s="1"/>
  <c r="F36" i="1"/>
  <c r="H36" i="1" s="1"/>
  <c r="F37" i="1"/>
  <c r="H37" i="1" s="1"/>
  <c r="F38" i="1"/>
  <c r="H38" i="1" s="1"/>
  <c r="I36" i="1" l="1"/>
  <c r="H11" i="1"/>
  <c r="I11" i="1" s="1"/>
  <c r="I13" i="1"/>
  <c r="I37" i="1"/>
  <c r="I10" i="1"/>
  <c r="I9" i="1"/>
  <c r="I12" i="1"/>
  <c r="I8" i="1"/>
  <c r="I38" i="1"/>
  <c r="F6" i="1" l="1"/>
  <c r="H6" i="1" l="1"/>
  <c r="I6" i="1" s="1"/>
  <c r="C40" i="1" s="1"/>
  <c r="C39" i="1"/>
</calcChain>
</file>

<file path=xl/sharedStrings.xml><?xml version="1.0" encoding="utf-8"?>
<sst xmlns="http://schemas.openxmlformats.org/spreadsheetml/2006/main" count="88" uniqueCount="63">
  <si>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</si>
  <si>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</si>
  <si>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</si>
  <si>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</si>
  <si>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</si>
  <si>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</si>
  <si>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</si>
  <si>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</si>
  <si>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</si>
  <si>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</si>
  <si>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</si>
  <si>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</si>
  <si>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</si>
  <si>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</si>
  <si>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</si>
  <si>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</si>
  <si>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</si>
  <si>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</si>
  <si>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</si>
  <si>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</si>
  <si>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 xml:space="preserve">szt. </t>
  </si>
  <si>
    <t>Kompaktowe pudełko Wheaton na 54 fiolki o śr. do 17 mm, produkt BIONOVO nr B-0259, lub równoważny.</t>
  </si>
  <si>
    <t>op. = 1000 szt.</t>
  </si>
  <si>
    <t>op. = 80 szt.</t>
  </si>
  <si>
    <t>Kuwetki UV do pomiaru stężenia DNA UVette. Produkt Eppendorf o nr kat. 0030106.300, lub równoważny.</t>
  </si>
  <si>
    <t>Korki z tworzywa PP do probówek szklanych o średnicy 15-18 mm, nasadkowe, z żebrami, autoklawowalne w 121 stopniach C przez 15 minut,  nakładane na probówki; nie gorsze niż BORPOL nr kat. 617402.</t>
  </si>
  <si>
    <t>Cooler na probówki o średnicy 16 i 17 mm, Thermo Scientific nr kat. NAL-5116-1600 lub równoważny.</t>
  </si>
  <si>
    <t>Naczynko wagowe jednorazowego użytku, długość 57 mm, szerokość 41 mm, głębokość  8 mm, wykonane z białego, antystatycznego PS, stabilna konstrukcja umożliwiająca zastosowanie do cieczy i ciał stałych,  patrząc z góry: kształt prostokąta, którego jedna krawędź jest wyprofilowana w formie dzióbka ułatwiającego wysypywanie zważonej substancji, a rogi po przeciwnej stronie dzióbka są lekko ścięte,  produkt równoważny z ROTH nr kat. A229.1</t>
  </si>
  <si>
    <t>op. = 250 szt.</t>
  </si>
  <si>
    <t>PCR cooler- statyw chłodzący do probówek 0,2 ml, wraz z podstawką, Eppendorf, nr kat. 3881000023</t>
  </si>
  <si>
    <t>96-stanowiskowe (8 x 12 miejsc) pudełko w komplecie z pokrywką. Przystosowane do probówek PCR pojedynczych lub w paskach o pojemności 0,2 ml. Z oznaczeniami alfanumerycznymi. Autoklawowalne do 121°C. Bionovo 2-2600 lub produkt równoważny.</t>
  </si>
  <si>
    <t>op. = 50 szt.</t>
  </si>
  <si>
    <t>Płytki 24-dołkowe z dnem płaskim o powierzchni dla hodowli komórkowej nie mniej niż 2 cm2 , z polistyrenu, przeźroczyste. Płytka sterylna, pakowana pojedynczo. Objętość robocza 1,5 do 2,2 ml, objętość dołka 3,5 ml. Produkt BD-Falcon o nr kat. 353047, lub równoważny.</t>
  </si>
  <si>
    <t>Pudełko chłodzące do probówek 1,5 ml Quick Chill cooler. Produkt firmy SIGMA o nr kat. Z359068-1EA, lub równoważny.</t>
  </si>
  <si>
    <t>Rynienki 100 ml do pipetowania, pakowane po 10 szt. Produkt Bionovo nr katalogowy B-0258, lub równoważny.</t>
  </si>
  <si>
    <t>op. = 100 szt.</t>
  </si>
  <si>
    <t>Rynienki 25ml do pipetowania, pakowane po 10 szt. Produkt Bionovo nr katalogowy B-0171, lub równoważny.</t>
  </si>
  <si>
    <t>Statyw na probówki stożkowe typu Falcon o poj. 50ml. Stojak na 25 probówek, wykonany z polipropylenu. Produkt firmy BIONOVO o nr kat. B-0188, lub równoważny.</t>
  </si>
  <si>
    <t>Statyw na próbówki typu Eppendorf 5 ml, 40 miejscowy. Produkt firmy VWR o nr kat. 525-0971, lub równoważny.</t>
  </si>
  <si>
    <t>Statyw polipropylenowy z funkcją chłodzenia "ISO FREEZE" utrzymująca temperaturę 4°C przez ok 3 h, wypełnienie żelowe zmieniające kolor z fioletowego na różowy przy 7°C, do statywu muszą pasować pojedyńcze probówki 0,2 µl jak i paski 8 - 12 dołkowe i 96 dołkowe płytki do PCR.</t>
  </si>
  <si>
    <t>Szczotka okrągła z bawełnianą końcówką, do czyszczenia probówek i innych naczyń laboratoryjnych,  z mocną, naturalną szczeciną i ocynkowanym, drucianym trzonkiem, do stosowania ze wszystkimi koncentratami czyszczącymi i środkami dezynfekującymi, długość całkowita ok. 26 cm,  średnica bawełnianej główki  nie więcej niż 20 mm</t>
  </si>
  <si>
    <t>Szkiełka mikroskopowe podstawowe o wymiarach 76 x 26 mm i grubosci 1mm, z matowym polem do opisu.</t>
  </si>
  <si>
    <t>Szkiełka nakrywkowe 18x18 mm</t>
  </si>
  <si>
    <t>Szkiełka nakrywkowe 24 x 50 mm</t>
  </si>
  <si>
    <t>Szkiełka nakrywkowe 24x24</t>
  </si>
  <si>
    <t>Taśma wskaźnikowa do kontroli sterylizacji gorącym powietrzem, minimalna długość rolki 50 m, szerokości 19 mm.</t>
  </si>
  <si>
    <t>Torebki papierowo-foliowe do steylizacji parowej, samozaklejane, o wymiarach 130 x 270 mm, ze wskaźnikiem sterylizacji zgodne z normą PN-EN 868, lub równoważne.</t>
  </si>
  <si>
    <t xml:space="preserve">Torebki papierowo-foliowe do steylizacji parowej, samozaklejane, o wymiarach 200 x 350 mm, ze wskaźnikiem sterylizacji zgodne z normą PN-EN 868, lub równoważne. </t>
  </si>
  <si>
    <t>op. = 200 szt.</t>
  </si>
  <si>
    <t>Torebki papierowo-foliowe do steylizacji parowej, samozaklejane, o wymiarach 90 x 200 mm, ze wskaźnikiem sterylizacji zgodne z normą PN-EN 868, lub równoważne.</t>
  </si>
  <si>
    <t>Woreczki do autoklawu, o wymiarach 600 x 780 mm, sterylizacja do 145oC.</t>
  </si>
  <si>
    <t>Woreczki do stomachera 400 ml, o wymiarach 19 x 30 cm, z filtrem na całej powierzchni, z certyfikatem jakości producenta.</t>
  </si>
  <si>
    <t>op. = 25 szt.</t>
  </si>
  <si>
    <t>Woreczki do stomachera 400 ml, o wymiarach 17,5 x 30 cm, bez filtra, z certyfikatem jakości producenta.</t>
  </si>
  <si>
    <t>Woreczki HDPE, o wymiarach 180 x 40 x 350 mm lub 260 x 350 mm - z cienkiej folii HDPE, takie jakie są dostępne w hipermarketach z przeznaczeniem dla gospodarstw domowych.</t>
  </si>
  <si>
    <t>Woreczki ze struną, o wymiarach 100 x 170 mm</t>
  </si>
  <si>
    <t>Woreczki ze struną, o wymiarach 150 x 200 mm.</t>
  </si>
  <si>
    <t>Woreczki ze struną, o wymiarach 150 x 220 mm.</t>
  </si>
  <si>
    <t>Woreczki ze struną, o wymiarach 250 x 350 mm.</t>
  </si>
  <si>
    <t>Woreczki ze struną, o wymiarach 300 x 400 mm.</t>
  </si>
  <si>
    <t>Worki na odpady 200 x 300 mm, PP, autoklawowalne. Produkt firmy Sarsted o nr kat. 86.1197, lub równoważny.</t>
  </si>
  <si>
    <t>Część IV: Dostawa materiałów drobnych jednorazowych do analiz oraz badań laboratoryjnych</t>
  </si>
  <si>
    <t>op. = 10 x10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</si>
</sst>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44" fontId="4" fillId="3" borderId="9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0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4" fontId="3" fillId="0" borderId="2" xfId="1" applyFont="1" applyFill="1" applyBorder="1" applyAlignment="1" applyProtection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 wrapText="1"/>
      <protection locked="0"/>
    </xf>
    <xf numFmtId="44" fontId="3" fillId="0" borderId="10" xfId="1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44" fontId="4" fillId="0" borderId="12" xfId="1" applyFont="1" applyFill="1" applyBorder="1" applyAlignment="1" applyProtection="1">
      <alignment horizontal="center" vertical="center" wrapText="1"/>
    </xf>
    <xf numFmtId="44" fontId="3" fillId="0" borderId="12" xfId="1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0" borderId="0" xfId="0" applyFont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view="pageBreakPreview" zoomScale="130" zoomScaleNormal="140" zoomScaleSheetLayoutView="130" zoomScalePageLayoutView="110" workbookViewId="0">
      <selection activeCell="F17" sqref="F1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0.710937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64" t="s">
        <v>0</v>
      </c>
      <c r="D1" s="64"/>
      <c r="E1" s="64"/>
      <c r="F1" s="64"/>
      <c r="G1" s="64"/>
      <c r="H1" s="64"/>
      <c r="I1" s="4"/>
      <c r="J1" s="63"/>
      <c r="K1" s="63"/>
      <c r="L1" s="61"/>
      <c r="M1" s="62"/>
      <c r="N1" s="62"/>
    </row>
    <row r="2" spans="1:14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4" x14ac:dyDescent="0.25">
      <c r="A3" s="66" t="s">
        <v>61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4" ht="33.75" x14ac:dyDescent="0.25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42" customHeight="1" x14ac:dyDescent="0.25">
      <c r="A6" s="24">
        <v>1</v>
      </c>
      <c r="B6" s="10" t="s">
        <v>26</v>
      </c>
      <c r="C6" s="28" t="s">
        <v>20</v>
      </c>
      <c r="D6" s="9">
        <v>1</v>
      </c>
      <c r="E6" s="20"/>
      <c r="F6" s="31">
        <f>D6*E6</f>
        <v>0</v>
      </c>
      <c r="G6" s="19"/>
      <c r="H6" s="25">
        <f>F6*G6%</f>
        <v>0</v>
      </c>
      <c r="I6" s="26">
        <f>F6+H6</f>
        <v>0</v>
      </c>
      <c r="J6" s="27"/>
      <c r="K6" s="27"/>
    </row>
    <row r="7" spans="1:14" ht="38.25" customHeight="1" x14ac:dyDescent="0.25">
      <c r="A7" s="32">
        <v>2</v>
      </c>
      <c r="B7" s="10" t="s">
        <v>21</v>
      </c>
      <c r="C7" s="28" t="s">
        <v>20</v>
      </c>
      <c r="D7" s="9">
        <v>2</v>
      </c>
      <c r="E7" s="34"/>
      <c r="F7" s="31">
        <f t="shared" ref="F7:F38" si="0">D7*E7</f>
        <v>0</v>
      </c>
      <c r="G7" s="19"/>
      <c r="H7" s="25">
        <f t="shared" ref="H7:H38" si="1">F7*G7%</f>
        <v>0</v>
      </c>
      <c r="I7" s="26">
        <f t="shared" ref="I7:I38" si="2">F7+H7</f>
        <v>0</v>
      </c>
      <c r="J7" s="33"/>
      <c r="K7" s="33"/>
    </row>
    <row r="8" spans="1:14" ht="60" customHeight="1" x14ac:dyDescent="0.25">
      <c r="A8" s="32">
        <v>3</v>
      </c>
      <c r="B8" s="10" t="s">
        <v>25</v>
      </c>
      <c r="C8" s="28" t="s">
        <v>22</v>
      </c>
      <c r="D8" s="9">
        <v>1</v>
      </c>
      <c r="E8" s="35"/>
      <c r="F8" s="31">
        <f t="shared" si="0"/>
        <v>0</v>
      </c>
      <c r="G8" s="19"/>
      <c r="H8" s="25">
        <f t="shared" si="1"/>
        <v>0</v>
      </c>
      <c r="I8" s="26">
        <f t="shared" si="2"/>
        <v>0</v>
      </c>
      <c r="J8" s="33"/>
      <c r="K8" s="33"/>
    </row>
    <row r="9" spans="1:14" ht="43.5" customHeight="1" x14ac:dyDescent="0.25">
      <c r="A9" s="32">
        <v>4</v>
      </c>
      <c r="B9" s="10" t="s">
        <v>24</v>
      </c>
      <c r="C9" s="28" t="s">
        <v>23</v>
      </c>
      <c r="D9" s="9">
        <v>2</v>
      </c>
      <c r="E9" s="35"/>
      <c r="F9" s="31">
        <f t="shared" si="0"/>
        <v>0</v>
      </c>
      <c r="G9" s="19"/>
      <c r="H9" s="25">
        <f t="shared" si="1"/>
        <v>0</v>
      </c>
      <c r="I9" s="26">
        <f t="shared" si="2"/>
        <v>0</v>
      </c>
      <c r="J9" s="33"/>
      <c r="K9" s="33"/>
    </row>
    <row r="10" spans="1:14" ht="144.75" customHeight="1" x14ac:dyDescent="0.25">
      <c r="A10" s="32">
        <v>5</v>
      </c>
      <c r="B10" s="17" t="s">
        <v>27</v>
      </c>
      <c r="C10" s="29" t="s">
        <v>28</v>
      </c>
      <c r="D10" s="9">
        <v>1</v>
      </c>
      <c r="E10" s="35"/>
      <c r="F10" s="31">
        <f t="shared" si="0"/>
        <v>0</v>
      </c>
      <c r="G10" s="19"/>
      <c r="H10" s="25">
        <f t="shared" si="1"/>
        <v>0</v>
      </c>
      <c r="I10" s="26">
        <f t="shared" si="2"/>
        <v>0</v>
      </c>
      <c r="J10" s="33"/>
      <c r="K10" s="33"/>
    </row>
    <row r="11" spans="1:14" ht="45" customHeight="1" x14ac:dyDescent="0.25">
      <c r="A11" s="32">
        <v>6</v>
      </c>
      <c r="B11" s="10" t="s">
        <v>29</v>
      </c>
      <c r="C11" s="37" t="s">
        <v>20</v>
      </c>
      <c r="D11" s="18">
        <v>1</v>
      </c>
      <c r="E11" s="34"/>
      <c r="F11" s="31">
        <f t="shared" si="0"/>
        <v>0</v>
      </c>
      <c r="G11" s="38"/>
      <c r="H11" s="39">
        <f t="shared" si="1"/>
        <v>0</v>
      </c>
      <c r="I11" s="40">
        <f t="shared" si="2"/>
        <v>0</v>
      </c>
      <c r="J11" s="27"/>
      <c r="K11" s="27"/>
    </row>
    <row r="12" spans="1:14" ht="90" customHeight="1" x14ac:dyDescent="0.25">
      <c r="A12" s="32">
        <v>7</v>
      </c>
      <c r="B12" s="10" t="s">
        <v>32</v>
      </c>
      <c r="C12" s="10" t="s">
        <v>31</v>
      </c>
      <c r="D12" s="9">
        <v>8</v>
      </c>
      <c r="E12" s="35"/>
      <c r="F12" s="31">
        <f t="shared" si="0"/>
        <v>0</v>
      </c>
      <c r="G12" s="19"/>
      <c r="H12" s="25">
        <f t="shared" si="1"/>
        <v>0</v>
      </c>
      <c r="I12" s="26">
        <f t="shared" si="2"/>
        <v>0</v>
      </c>
      <c r="J12" s="33"/>
      <c r="K12" s="33"/>
    </row>
    <row r="13" spans="1:14" ht="94.5" customHeight="1" x14ac:dyDescent="0.25">
      <c r="A13" s="32">
        <v>8</v>
      </c>
      <c r="B13" s="17" t="s">
        <v>30</v>
      </c>
      <c r="C13" s="41" t="s">
        <v>20</v>
      </c>
      <c r="D13" s="9">
        <v>5</v>
      </c>
      <c r="E13" s="35"/>
      <c r="F13" s="42">
        <f t="shared" si="0"/>
        <v>0</v>
      </c>
      <c r="G13" s="19"/>
      <c r="H13" s="25">
        <f t="shared" si="1"/>
        <v>0</v>
      </c>
      <c r="I13" s="26">
        <f t="shared" si="2"/>
        <v>0</v>
      </c>
      <c r="J13" s="33"/>
      <c r="K13" s="33"/>
    </row>
    <row r="14" spans="1:14" s="50" customFormat="1" ht="37.5" customHeight="1" x14ac:dyDescent="0.25">
      <c r="A14" s="32">
        <v>9</v>
      </c>
      <c r="B14" s="10" t="s">
        <v>33</v>
      </c>
      <c r="C14" s="29" t="s">
        <v>20</v>
      </c>
      <c r="D14" s="18">
        <v>2</v>
      </c>
      <c r="E14" s="34"/>
      <c r="F14" s="31">
        <f t="shared" si="0"/>
        <v>0</v>
      </c>
      <c r="G14" s="38"/>
      <c r="H14" s="39">
        <f t="shared" si="1"/>
        <v>0</v>
      </c>
      <c r="I14" s="40">
        <f t="shared" si="2"/>
        <v>0</v>
      </c>
      <c r="J14" s="27"/>
      <c r="K14" s="27"/>
    </row>
    <row r="15" spans="1:14" s="50" customFormat="1" ht="33.75" x14ac:dyDescent="0.25">
      <c r="A15" s="32">
        <v>10</v>
      </c>
      <c r="B15" s="10" t="s">
        <v>34</v>
      </c>
      <c r="C15" s="68" t="s">
        <v>62</v>
      </c>
      <c r="D15" s="18">
        <v>22</v>
      </c>
      <c r="E15" s="34"/>
      <c r="F15" s="31">
        <f t="shared" si="0"/>
        <v>0</v>
      </c>
      <c r="G15" s="38"/>
      <c r="H15" s="39">
        <f t="shared" si="1"/>
        <v>0</v>
      </c>
      <c r="I15" s="40">
        <f t="shared" si="2"/>
        <v>0</v>
      </c>
      <c r="J15" s="27"/>
      <c r="K15" s="27"/>
    </row>
    <row r="16" spans="1:14" s="50" customFormat="1" ht="41.25" customHeight="1" x14ac:dyDescent="0.25">
      <c r="A16" s="32">
        <v>11</v>
      </c>
      <c r="B16" s="10" t="s">
        <v>36</v>
      </c>
      <c r="C16" s="29" t="s">
        <v>35</v>
      </c>
      <c r="D16" s="67">
        <v>1</v>
      </c>
      <c r="E16" s="34"/>
      <c r="F16" s="31">
        <f t="shared" ref="F16:F35" si="3">D16*E16</f>
        <v>0</v>
      </c>
      <c r="G16" s="38"/>
      <c r="H16" s="39">
        <f t="shared" ref="H16:H35" si="4">F16*G16%</f>
        <v>0</v>
      </c>
      <c r="I16" s="40">
        <f t="shared" ref="I16:I35" si="5">F16+H16</f>
        <v>0</v>
      </c>
      <c r="J16" s="27"/>
      <c r="K16" s="27"/>
    </row>
    <row r="17" spans="1:11" s="50" customFormat="1" ht="59.25" customHeight="1" x14ac:dyDescent="0.25">
      <c r="A17" s="32">
        <v>12</v>
      </c>
      <c r="B17" s="10" t="s">
        <v>37</v>
      </c>
      <c r="C17" s="29" t="s">
        <v>20</v>
      </c>
      <c r="D17" s="18">
        <v>12</v>
      </c>
      <c r="E17" s="34"/>
      <c r="F17" s="31">
        <f t="shared" si="3"/>
        <v>0</v>
      </c>
      <c r="G17" s="38"/>
      <c r="H17" s="39">
        <f t="shared" si="4"/>
        <v>0</v>
      </c>
      <c r="I17" s="40">
        <f t="shared" si="5"/>
        <v>0</v>
      </c>
      <c r="J17" s="27"/>
      <c r="K17" s="27"/>
    </row>
    <row r="18" spans="1:11" s="50" customFormat="1" ht="41.25" customHeight="1" x14ac:dyDescent="0.25">
      <c r="A18" s="32">
        <v>13</v>
      </c>
      <c r="B18" s="10" t="s">
        <v>38</v>
      </c>
      <c r="C18" s="29" t="s">
        <v>20</v>
      </c>
      <c r="D18" s="18">
        <v>10</v>
      </c>
      <c r="E18" s="34"/>
      <c r="F18" s="31">
        <f t="shared" si="3"/>
        <v>0</v>
      </c>
      <c r="G18" s="38"/>
      <c r="H18" s="39">
        <f t="shared" si="4"/>
        <v>0</v>
      </c>
      <c r="I18" s="40">
        <f t="shared" si="5"/>
        <v>0</v>
      </c>
      <c r="J18" s="27"/>
      <c r="K18" s="27"/>
    </row>
    <row r="19" spans="1:11" s="50" customFormat="1" ht="94.5" customHeight="1" x14ac:dyDescent="0.25">
      <c r="A19" s="32">
        <v>14</v>
      </c>
      <c r="B19" s="10" t="s">
        <v>39</v>
      </c>
      <c r="C19" s="29" t="s">
        <v>20</v>
      </c>
      <c r="D19" s="18">
        <v>2</v>
      </c>
      <c r="E19" s="34"/>
      <c r="F19" s="31">
        <f t="shared" si="3"/>
        <v>0</v>
      </c>
      <c r="G19" s="38"/>
      <c r="H19" s="39">
        <f t="shared" si="4"/>
        <v>0</v>
      </c>
      <c r="I19" s="40">
        <f t="shared" si="5"/>
        <v>0</v>
      </c>
      <c r="J19" s="27"/>
      <c r="K19" s="27"/>
    </row>
    <row r="20" spans="1:11" s="50" customFormat="1" ht="108.75" customHeight="1" x14ac:dyDescent="0.25">
      <c r="A20" s="32">
        <v>15</v>
      </c>
      <c r="B20" s="10" t="s">
        <v>40</v>
      </c>
      <c r="C20" s="29" t="s">
        <v>20</v>
      </c>
      <c r="D20" s="18">
        <v>5</v>
      </c>
      <c r="E20" s="34"/>
      <c r="F20" s="31">
        <f t="shared" si="3"/>
        <v>0</v>
      </c>
      <c r="G20" s="38"/>
      <c r="H20" s="39">
        <f t="shared" si="4"/>
        <v>0</v>
      </c>
      <c r="I20" s="40">
        <f t="shared" si="5"/>
        <v>0</v>
      </c>
      <c r="J20" s="27"/>
      <c r="K20" s="27"/>
    </row>
    <row r="21" spans="1:11" s="50" customFormat="1" ht="39" customHeight="1" x14ac:dyDescent="0.25">
      <c r="A21" s="32">
        <v>16</v>
      </c>
      <c r="B21" s="10" t="s">
        <v>41</v>
      </c>
      <c r="C21" s="29" t="s">
        <v>31</v>
      </c>
      <c r="D21" s="18">
        <v>20</v>
      </c>
      <c r="E21" s="34"/>
      <c r="F21" s="31">
        <f t="shared" si="3"/>
        <v>0</v>
      </c>
      <c r="G21" s="38"/>
      <c r="H21" s="39">
        <f t="shared" si="4"/>
        <v>0</v>
      </c>
      <c r="I21" s="40">
        <f t="shared" si="5"/>
        <v>0</v>
      </c>
      <c r="J21" s="27"/>
      <c r="K21" s="27"/>
    </row>
    <row r="22" spans="1:11" s="50" customFormat="1" ht="22.5" x14ac:dyDescent="0.25">
      <c r="A22" s="32">
        <v>17</v>
      </c>
      <c r="B22" s="10" t="s">
        <v>42</v>
      </c>
      <c r="C22" s="29" t="s">
        <v>35</v>
      </c>
      <c r="D22" s="18">
        <v>10</v>
      </c>
      <c r="E22" s="34"/>
      <c r="F22" s="31">
        <f t="shared" si="3"/>
        <v>0</v>
      </c>
      <c r="G22" s="38"/>
      <c r="H22" s="39">
        <f t="shared" si="4"/>
        <v>0</v>
      </c>
      <c r="I22" s="40">
        <f t="shared" si="5"/>
        <v>0</v>
      </c>
      <c r="J22" s="27"/>
      <c r="K22" s="27"/>
    </row>
    <row r="23" spans="1:11" s="50" customFormat="1" ht="22.5" x14ac:dyDescent="0.25">
      <c r="A23" s="32">
        <v>18</v>
      </c>
      <c r="B23" s="10" t="s">
        <v>43</v>
      </c>
      <c r="C23" s="29" t="s">
        <v>35</v>
      </c>
      <c r="D23" s="18">
        <v>10</v>
      </c>
      <c r="E23" s="34"/>
      <c r="F23" s="31">
        <f t="shared" si="3"/>
        <v>0</v>
      </c>
      <c r="G23" s="38"/>
      <c r="H23" s="39">
        <f t="shared" si="4"/>
        <v>0</v>
      </c>
      <c r="I23" s="40">
        <f t="shared" si="5"/>
        <v>0</v>
      </c>
      <c r="J23" s="27"/>
      <c r="K23" s="27"/>
    </row>
    <row r="24" spans="1:11" s="50" customFormat="1" ht="22.5" x14ac:dyDescent="0.25">
      <c r="A24" s="32">
        <v>19</v>
      </c>
      <c r="B24" s="10" t="s">
        <v>44</v>
      </c>
      <c r="C24" s="29" t="s">
        <v>35</v>
      </c>
      <c r="D24" s="18">
        <v>2</v>
      </c>
      <c r="E24" s="34"/>
      <c r="F24" s="31">
        <f t="shared" si="3"/>
        <v>0</v>
      </c>
      <c r="G24" s="38"/>
      <c r="H24" s="39">
        <f t="shared" si="4"/>
        <v>0</v>
      </c>
      <c r="I24" s="40">
        <f t="shared" si="5"/>
        <v>0</v>
      </c>
      <c r="J24" s="27"/>
      <c r="K24" s="27"/>
    </row>
    <row r="25" spans="1:11" s="50" customFormat="1" ht="37.5" customHeight="1" x14ac:dyDescent="0.25">
      <c r="A25" s="32">
        <v>20</v>
      </c>
      <c r="B25" s="10" t="s">
        <v>45</v>
      </c>
      <c r="C25" s="29" t="s">
        <v>20</v>
      </c>
      <c r="D25" s="18">
        <v>2</v>
      </c>
      <c r="E25" s="34"/>
      <c r="F25" s="31">
        <f t="shared" si="3"/>
        <v>0</v>
      </c>
      <c r="G25" s="38"/>
      <c r="H25" s="39">
        <f t="shared" si="4"/>
        <v>0</v>
      </c>
      <c r="I25" s="40">
        <f t="shared" si="5"/>
        <v>0</v>
      </c>
      <c r="J25" s="27"/>
      <c r="K25" s="27"/>
    </row>
    <row r="26" spans="1:11" s="50" customFormat="1" ht="54.75" customHeight="1" x14ac:dyDescent="0.25">
      <c r="A26" s="32">
        <v>21</v>
      </c>
      <c r="B26" s="10" t="s">
        <v>46</v>
      </c>
      <c r="C26" s="29" t="s">
        <v>48</v>
      </c>
      <c r="D26" s="18">
        <v>11</v>
      </c>
      <c r="E26" s="34"/>
      <c r="F26" s="31">
        <f t="shared" si="3"/>
        <v>0</v>
      </c>
      <c r="G26" s="38"/>
      <c r="H26" s="39">
        <f t="shared" si="4"/>
        <v>0</v>
      </c>
      <c r="I26" s="40">
        <f t="shared" si="5"/>
        <v>0</v>
      </c>
      <c r="J26" s="27"/>
      <c r="K26" s="27"/>
    </row>
    <row r="27" spans="1:11" s="50" customFormat="1" ht="54" customHeight="1" x14ac:dyDescent="0.25">
      <c r="A27" s="32">
        <v>22</v>
      </c>
      <c r="B27" s="10" t="s">
        <v>47</v>
      </c>
      <c r="C27" s="29" t="s">
        <v>48</v>
      </c>
      <c r="D27" s="18">
        <v>12</v>
      </c>
      <c r="E27" s="34"/>
      <c r="F27" s="31">
        <f t="shared" si="3"/>
        <v>0</v>
      </c>
      <c r="G27" s="38"/>
      <c r="H27" s="39">
        <f t="shared" si="4"/>
        <v>0</v>
      </c>
      <c r="I27" s="40">
        <f t="shared" si="5"/>
        <v>0</v>
      </c>
      <c r="J27" s="27"/>
      <c r="K27" s="27"/>
    </row>
    <row r="28" spans="1:11" s="50" customFormat="1" ht="49.5" customHeight="1" x14ac:dyDescent="0.25">
      <c r="A28" s="32">
        <v>23</v>
      </c>
      <c r="B28" s="10" t="s">
        <v>49</v>
      </c>
      <c r="C28" s="29" t="s">
        <v>48</v>
      </c>
      <c r="D28" s="18">
        <v>21</v>
      </c>
      <c r="E28" s="34"/>
      <c r="F28" s="31">
        <f t="shared" si="3"/>
        <v>0</v>
      </c>
      <c r="G28" s="38"/>
      <c r="H28" s="39">
        <f t="shared" si="4"/>
        <v>0</v>
      </c>
      <c r="I28" s="40">
        <f t="shared" si="5"/>
        <v>0</v>
      </c>
      <c r="J28" s="27"/>
      <c r="K28" s="27"/>
    </row>
    <row r="29" spans="1:11" s="50" customFormat="1" ht="22.5" x14ac:dyDescent="0.25">
      <c r="A29" s="32">
        <v>24</v>
      </c>
      <c r="B29" s="10" t="s">
        <v>50</v>
      </c>
      <c r="C29" s="29" t="s">
        <v>20</v>
      </c>
      <c r="D29" s="18">
        <v>200</v>
      </c>
      <c r="E29" s="34"/>
      <c r="F29" s="31">
        <f t="shared" si="3"/>
        <v>0</v>
      </c>
      <c r="G29" s="38"/>
      <c r="H29" s="39">
        <f t="shared" si="4"/>
        <v>0</v>
      </c>
      <c r="I29" s="40">
        <f t="shared" si="5"/>
        <v>0</v>
      </c>
      <c r="J29" s="27"/>
      <c r="K29" s="27"/>
    </row>
    <row r="30" spans="1:11" s="50" customFormat="1" ht="45" x14ac:dyDescent="0.25">
      <c r="A30" s="32">
        <v>25</v>
      </c>
      <c r="B30" s="10" t="s">
        <v>51</v>
      </c>
      <c r="C30" s="29" t="s">
        <v>52</v>
      </c>
      <c r="D30" s="18">
        <v>40</v>
      </c>
      <c r="E30" s="34"/>
      <c r="F30" s="31">
        <f t="shared" si="3"/>
        <v>0</v>
      </c>
      <c r="G30" s="38"/>
      <c r="H30" s="39">
        <f t="shared" si="4"/>
        <v>0</v>
      </c>
      <c r="I30" s="40">
        <f t="shared" si="5"/>
        <v>0</v>
      </c>
      <c r="J30" s="27"/>
      <c r="K30" s="27"/>
    </row>
    <row r="31" spans="1:11" s="50" customFormat="1" ht="39.75" customHeight="1" x14ac:dyDescent="0.25">
      <c r="A31" s="32">
        <v>26</v>
      </c>
      <c r="B31" s="10" t="s">
        <v>53</v>
      </c>
      <c r="C31" s="29" t="s">
        <v>52</v>
      </c>
      <c r="D31" s="18">
        <v>44</v>
      </c>
      <c r="E31" s="34"/>
      <c r="F31" s="31">
        <f t="shared" si="3"/>
        <v>0</v>
      </c>
      <c r="G31" s="38"/>
      <c r="H31" s="39">
        <f t="shared" si="4"/>
        <v>0</v>
      </c>
      <c r="I31" s="40">
        <f t="shared" si="5"/>
        <v>0</v>
      </c>
      <c r="J31" s="27"/>
      <c r="K31" s="27"/>
    </row>
    <row r="32" spans="1:11" s="50" customFormat="1" ht="68.25" customHeight="1" x14ac:dyDescent="0.25">
      <c r="A32" s="32">
        <v>27</v>
      </c>
      <c r="B32" s="10" t="s">
        <v>54</v>
      </c>
      <c r="C32" s="29" t="s">
        <v>22</v>
      </c>
      <c r="D32" s="18">
        <v>2</v>
      </c>
      <c r="E32" s="34"/>
      <c r="F32" s="31">
        <f t="shared" si="3"/>
        <v>0</v>
      </c>
      <c r="G32" s="38"/>
      <c r="H32" s="39">
        <f t="shared" si="4"/>
        <v>0</v>
      </c>
      <c r="I32" s="40">
        <f t="shared" si="5"/>
        <v>0</v>
      </c>
      <c r="J32" s="27"/>
      <c r="K32" s="27"/>
    </row>
    <row r="33" spans="1:11" s="50" customFormat="1" ht="22.5" x14ac:dyDescent="0.25">
      <c r="A33" s="32">
        <v>28</v>
      </c>
      <c r="B33" s="10" t="s">
        <v>55</v>
      </c>
      <c r="C33" s="29" t="s">
        <v>35</v>
      </c>
      <c r="D33" s="18">
        <v>106</v>
      </c>
      <c r="E33" s="34"/>
      <c r="F33" s="31">
        <f t="shared" si="3"/>
        <v>0</v>
      </c>
      <c r="G33" s="38"/>
      <c r="H33" s="39">
        <f t="shared" si="4"/>
        <v>0</v>
      </c>
      <c r="I33" s="40">
        <f t="shared" si="5"/>
        <v>0</v>
      </c>
      <c r="J33" s="27"/>
      <c r="K33" s="27"/>
    </row>
    <row r="34" spans="1:11" s="50" customFormat="1" ht="22.5" x14ac:dyDescent="0.25">
      <c r="A34" s="32">
        <v>29</v>
      </c>
      <c r="B34" s="10" t="s">
        <v>56</v>
      </c>
      <c r="C34" s="29" t="s">
        <v>35</v>
      </c>
      <c r="D34" s="18">
        <v>6</v>
      </c>
      <c r="E34" s="34"/>
      <c r="F34" s="31">
        <f t="shared" si="3"/>
        <v>0</v>
      </c>
      <c r="G34" s="38"/>
      <c r="H34" s="39">
        <f t="shared" si="4"/>
        <v>0</v>
      </c>
      <c r="I34" s="40">
        <f t="shared" si="5"/>
        <v>0</v>
      </c>
      <c r="J34" s="27"/>
      <c r="K34" s="27"/>
    </row>
    <row r="35" spans="1:11" s="50" customFormat="1" ht="22.5" x14ac:dyDescent="0.25">
      <c r="A35" s="32">
        <v>30</v>
      </c>
      <c r="B35" s="10" t="s">
        <v>57</v>
      </c>
      <c r="C35" s="29" t="s">
        <v>35</v>
      </c>
      <c r="D35" s="18">
        <v>90</v>
      </c>
      <c r="E35" s="34"/>
      <c r="F35" s="31">
        <f t="shared" si="3"/>
        <v>0</v>
      </c>
      <c r="G35" s="38"/>
      <c r="H35" s="39">
        <f t="shared" si="4"/>
        <v>0</v>
      </c>
      <c r="I35" s="40">
        <f t="shared" si="5"/>
        <v>0</v>
      </c>
      <c r="J35" s="27"/>
      <c r="K35" s="27"/>
    </row>
    <row r="36" spans="1:11" ht="22.5" x14ac:dyDescent="0.25">
      <c r="A36" s="32">
        <v>31</v>
      </c>
      <c r="B36" s="36" t="s">
        <v>58</v>
      </c>
      <c r="C36" s="51" t="s">
        <v>35</v>
      </c>
      <c r="D36" s="43">
        <v>14</v>
      </c>
      <c r="E36" s="44"/>
      <c r="F36" s="45">
        <f t="shared" si="0"/>
        <v>0</v>
      </c>
      <c r="G36" s="46"/>
      <c r="H36" s="47">
        <f t="shared" si="1"/>
        <v>0</v>
      </c>
      <c r="I36" s="48">
        <f t="shared" si="2"/>
        <v>0</v>
      </c>
      <c r="J36" s="49"/>
      <c r="K36" s="49"/>
    </row>
    <row r="37" spans="1:11" ht="22.5" x14ac:dyDescent="0.25">
      <c r="A37" s="32">
        <v>32</v>
      </c>
      <c r="B37" s="36" t="s">
        <v>59</v>
      </c>
      <c r="C37" s="29" t="s">
        <v>35</v>
      </c>
      <c r="D37" s="9">
        <v>2</v>
      </c>
      <c r="E37" s="35"/>
      <c r="F37" s="31">
        <f t="shared" si="0"/>
        <v>0</v>
      </c>
      <c r="G37" s="19"/>
      <c r="H37" s="25">
        <f t="shared" si="1"/>
        <v>0</v>
      </c>
      <c r="I37" s="26">
        <f t="shared" si="2"/>
        <v>0</v>
      </c>
      <c r="J37" s="33"/>
      <c r="K37" s="33"/>
    </row>
    <row r="38" spans="1:11" ht="34.5" thickBot="1" x14ac:dyDescent="0.3">
      <c r="A38" s="32">
        <v>33</v>
      </c>
      <c r="B38" s="10" t="s">
        <v>60</v>
      </c>
      <c r="C38" s="29" t="s">
        <v>35</v>
      </c>
      <c r="D38" s="18">
        <v>102</v>
      </c>
      <c r="E38" s="8"/>
      <c r="F38" s="31">
        <f t="shared" si="0"/>
        <v>0</v>
      </c>
      <c r="G38" s="19"/>
      <c r="H38" s="25">
        <f t="shared" si="1"/>
        <v>0</v>
      </c>
      <c r="I38" s="26">
        <f t="shared" si="2"/>
        <v>0</v>
      </c>
      <c r="J38" s="15"/>
      <c r="K38" s="15"/>
    </row>
    <row r="39" spans="1:11" ht="16.5" thickBot="1" x14ac:dyDescent="0.3">
      <c r="A39" s="57" t="s">
        <v>11</v>
      </c>
      <c r="B39" s="58"/>
      <c r="C39" s="52">
        <f>SUM(F6:F38)</f>
        <v>0</v>
      </c>
      <c r="D39" s="53"/>
      <c r="E39" s="53"/>
      <c r="F39" s="53"/>
      <c r="G39" s="54"/>
      <c r="H39" s="6" t="s">
        <v>12</v>
      </c>
      <c r="I39" s="55"/>
      <c r="J39" s="55"/>
      <c r="K39" s="56"/>
    </row>
    <row r="40" spans="1:11" ht="16.5" thickBot="1" x14ac:dyDescent="0.3">
      <c r="A40" s="57" t="s">
        <v>13</v>
      </c>
      <c r="B40" s="58"/>
      <c r="C40" s="52">
        <f>SUM(I6:I38)</f>
        <v>0</v>
      </c>
      <c r="D40" s="53"/>
      <c r="E40" s="53"/>
      <c r="F40" s="53"/>
      <c r="G40" s="54"/>
      <c r="H40" s="7" t="s">
        <v>12</v>
      </c>
      <c r="I40" s="55"/>
      <c r="J40" s="55"/>
      <c r="K40" s="56"/>
    </row>
    <row r="42" spans="1:1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3"/>
      <c r="K42" s="23"/>
    </row>
    <row r="43" spans="1:11" x14ac:dyDescent="0.25">
      <c r="A43" s="21"/>
      <c r="B43" s="5" t="s">
        <v>15</v>
      </c>
      <c r="C43" s="22"/>
      <c r="D43" s="22"/>
      <c r="E43" s="22"/>
      <c r="F43" s="22"/>
      <c r="G43" s="22"/>
      <c r="H43" s="22"/>
      <c r="I43" s="59"/>
      <c r="J43" s="59"/>
      <c r="K43" s="59"/>
    </row>
    <row r="44" spans="1:11" x14ac:dyDescent="0.25">
      <c r="A44" s="21"/>
      <c r="B44" s="30" t="s">
        <v>14</v>
      </c>
      <c r="C44" s="22"/>
      <c r="D44" s="22"/>
      <c r="E44" s="22"/>
      <c r="F44" s="22"/>
      <c r="G44" s="22"/>
      <c r="H44" s="22"/>
      <c r="I44" s="60"/>
      <c r="J44" s="60"/>
      <c r="K44" s="60"/>
    </row>
    <row r="45" spans="1:1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3"/>
      <c r="K45" s="23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39:G39"/>
    <mergeCell ref="I39:K39"/>
    <mergeCell ref="A39:B39"/>
    <mergeCell ref="A3:K3"/>
    <mergeCell ref="C40:G40"/>
    <mergeCell ref="I40:K40"/>
    <mergeCell ref="A40:B40"/>
    <mergeCell ref="I43:K43"/>
    <mergeCell ref="I44:K44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WIW-a-&amp;K000000z.272.16.2020&amp;C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2020-11-03T11:57:20Z</dcterms:modified>
</cp:coreProperties>
</file>