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F0C8C475-4999-4E2C-A068-21DC095C20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Arkusz1!$A$1:$K$58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6" i="1"/>
  <c r="H6" i="1" s="1"/>
  <c r="I6" i="1" s="1"/>
  <c r="C52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C53" i="1" l="1"/>
</calcChain>
</file>

<file path=xl/sharedStrings.xml><?xml version="1.0" encoding="utf-8"?>
<sst xmlns="http://schemas.openxmlformats.org/spreadsheetml/2006/main" count="115" uniqueCount="85">
  <si>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</si>
  <si>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</si>
  <si>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</si>
  <si>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</si>
  <si>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</si>
  <si>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</si>
  <si>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</si>
  <si>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</si>
  <si>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</si>
  <si>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</si>
  <si>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</si>
  <si>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</si>
  <si>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</si>
  <si>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</si>
  <si>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</si>
  <si>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</si>
  <si>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 xml:space="preserve">             __________________________________________</t>
  </si>
  <si>
    <t>4-epi-chlortetracycline hydrochloride, standard analityczny. Produkt  LGC Standards o nr kat. TRC-C426501, lub równoważny.</t>
  </si>
  <si>
    <t>25 mg</t>
  </si>
  <si>
    <t>20 mg</t>
  </si>
  <si>
    <t>CRM pasza dla zwierząt. Produkt European Comission Institute for Reference Materials and Measurements o nr kat. BCR-115, lub równoważny.</t>
  </si>
  <si>
    <t>op.</t>
  </si>
  <si>
    <t>CRM cod liver PCB, ryby. Produkt European Comission Institute for Reference Materials and Measurements o nr kat. BCR-349, lub równoważny.</t>
  </si>
  <si>
    <t>CRM tłuszcz wieprzowy. Produkt European Comission Institute for Reference Materials and Measurements o nr kat. ERM-BB430, lub równoważny.</t>
  </si>
  <si>
    <t xml:space="preserve">op. </t>
  </si>
  <si>
    <t>CRM cod liver pestycydy chloroorganiczne, ryby. Produkt European Comission Institute for Reference Materials and Measurements o nr kat. BCR-598, lub równoważny.</t>
  </si>
  <si>
    <t>CRM modyfikacje: GMO rzepaku AOCS 0%; 100% rzepak RT73- ziarno.</t>
  </si>
  <si>
    <t>szt.</t>
  </si>
  <si>
    <t>Crystal Violet-d6 trihydrate. Produkt  Witega o nr kat. 0P045-25 lub równoważny.</t>
  </si>
  <si>
    <t>250 ml</t>
  </si>
  <si>
    <t>Konduktometryczny roztwór kontrolny 147 uS/cm / 250 ml</t>
  </si>
  <si>
    <t>50 mg</t>
  </si>
  <si>
    <t>Malachite Green-d5 picrate. Produkt Witega o nr kat. 0P022-25 lub równoważny.</t>
  </si>
  <si>
    <t>op. = 10 x 1 ml</t>
  </si>
  <si>
    <t>op. = 10 amp.</t>
  </si>
  <si>
    <t xml:space="preserve">Płyn Eagles Minimunm Essential Media. Produkt ATCC o nr kat.30-2003, lub równoważny. </t>
  </si>
  <si>
    <t>500 ml</t>
  </si>
  <si>
    <t xml:space="preserve">Testosterone. </t>
  </si>
  <si>
    <t>Wzorzec konduktometryczny KCl, typ 0,001D, k=0,01486 S/m w 25 stopniach Celsjusza. Produkt GUM, Nr GUM 5.4, lub równoważny.</t>
  </si>
  <si>
    <t>Wzorzec PCB 209 w acetonie 10ng/ul. Produkt Neochema o nr kat. SL23917 , lub równoważny.</t>
  </si>
  <si>
    <t>1 op.= 10 amp.</t>
  </si>
  <si>
    <t>10 mg</t>
  </si>
  <si>
    <t>CRM modyfikacje:                                                                       GMO kukurydzy i soi 0,1% soja RR- 8 szt.                    10 % soja RR- 10 szt.                                                                    0,1% kukurydza MON810 - 1 szt.                                                                     0,1% kukurydza Bt-176 - 1 szt.                                                   0,1% Bt-11-1 szt.                                                              0,1% NK 603-1 szt.                                                                   0,1% MON 863 -1 szt.</t>
  </si>
  <si>
    <t>kpl.</t>
  </si>
  <si>
    <t>Azaperol-D4, WITEGA TR002</t>
  </si>
  <si>
    <t>Azaperon.  Produkt równoważny z Dr Ehrenstorfer, o nr kat. C10340510</t>
  </si>
  <si>
    <t>Azaperol, CAS: 2804-05-9</t>
  </si>
  <si>
    <t>Azaperone-D4, CAS: 1173021-72-1</t>
  </si>
  <si>
    <t>Carazolol-D7 CAS: 1173021-02-7</t>
  </si>
  <si>
    <t>Cefquinome sulfate. Produkt równoważny z Dr Ehrenstorfer.  nr DRE-C11064700</t>
  </si>
  <si>
    <t>100 mg</t>
  </si>
  <si>
    <t>Chlorpromazine-d6 hydrochloride, CAS: 1228182-46-4</t>
  </si>
  <si>
    <t>Derkwantel (Derquantel), CAS: 187865-22-1</t>
  </si>
  <si>
    <t>Eprinomektyna, standard analityczny. Produkt równoważny z Dr Ehrenstorfer nr EHRCA13187000</t>
  </si>
  <si>
    <t>Glukuronian chloramfenikolu (Chloramhenicol 3-O-beta-D-Glucuronide), CAS nr 39751-33-2, produkt równoważny do TRC nr kat. C325045-10MG</t>
  </si>
  <si>
    <t>Iwermektyna.  Produkt równoważny z Dr Ehrenstorfer, o nr kat. CA14488000</t>
  </si>
  <si>
    <t>Mieszanina PAH wzorców deuterowanych. MIX PAH $ components  D12-each at 10ug/ml w acetonitrylu benzo(a) pyreneD12, benzo(a)anthraceneD12, chryseneD12,benzo(b)fluoranthene D12.  (CPA 67A1.10.N.1.10) Wzorce deuterowane, które się stosuje do analizy WWA.</t>
  </si>
  <si>
    <t>Mieszanina PAH wzorców interferentów (CPA BEB5.10.N.1.5). Custom standard solution10ug/ml acetonitryl 5 *1ml bezno(k) fluoranthene, bezno(j) fluoranthene,triphenylene. Wzorzec interferentów do analiz WWA</t>
  </si>
  <si>
    <t>op. = 5 x 1 ml</t>
  </si>
  <si>
    <t xml:space="preserve">Mieszanina PAH wzorców WWA 4 związki o stężeniu 10ug/ml w acetonitrylu (CPA BOCF.10.N.1.10). </t>
  </si>
  <si>
    <t>Mieszanina pestycydów (endosulfany) w acetonie o stężeniu 10 ug/ml : endosulfanu alfa, endosulfanu beta, siarczan endosulfanu i oxy chlordanu . Produkt SL 24559 lub równoważny.</t>
  </si>
  <si>
    <t>1 amp.</t>
  </si>
  <si>
    <t>Mieszanina pestycydów fosforoorganicznych w acetonie o stężeniu 10ng/ul: fenchlorfos, dimetoat, diazynon, trichlorfon, dichlorfos, chlorpyrifos, chlorfenvinphos, fenitrothion,pirimifos metylowy, chlorpyrifos metylowy, paration, paration metylowy, malation, fenthion. Produkt CPA RD0167651.10 lub równoważny.</t>
  </si>
  <si>
    <t>Mieszanina pestycydów kontrolna do pasz w acetonie, 100ug/ml (ethion) : ethion,vinclozyna, protioconazol destio, tradimefon, quinoxyfen, trifluaryn, triticonazol w acetonie o stężeniu 100ug/ml. Produkt CPA A94C.K1.A.1.10 lub równoważny.</t>
  </si>
  <si>
    <t>Mieszanina pestycydów- methacrifos. Mieszanina w acetonie o stężeniu 100ng/ul: methacrifos, cyflutryna, etion, hexakonazol, penkonazol, pendimetalin, permetryna(cis-/trans-), prochloraz, procymidon, protiokonazol-destio, quinoxyfen, triadimefon, triazofos, trifluralin, tritikonazol, vinclozine. Produkt LGC Standards SL 24138 lub równoważny.</t>
  </si>
  <si>
    <t>Mieszanina pestycydów w acetonie o stężeniu 100ug/ml (azinphos-methyl) : azinphos-methyl, bixafen, diniconazole, fluopyram, isoprothiolane, metconazole, metolachlor, metribuzin, paclobutrazol, spiromesifen, terbuthylazine, triadimenol.Produkt  CPA 0DDE.K1.A.1.10 lub równoważny.</t>
  </si>
  <si>
    <t xml:space="preserve">Mieszanina pestycydów w acetonie o stężeniu 100ug/ml (cypronazole) : chlorpyrifos methyl, cypronazole, propiconazole, epoxiconazole, bromukonazole, flucquinkonazole, alfa-cypermetryna, fenbukonazole, esfenvalerate, difenconazole, azoxystrobina, fenpropimorf, pirimifos methyl, flusilazole, tebukonazole o stężeniu 100ng/ul w acetonie. Produkt SL 23196 lub równoważny. </t>
  </si>
  <si>
    <t>Mieszanina pestycydów w acetonie o stężeniu 100ug/ml (kresoxim-methyl) : kresoxim- methyl, trifloxystrobin, bifenthrin, cypermethrin, vinclozolin, fenvalerate, fludioxonil, deltamethrin, cyprodinil o stężeniu 100ug/ml. Produkt SL 23914 lub równoważny.</t>
  </si>
  <si>
    <t>Mieszanina pestycydów w acetonie o stężeniu 100ug/ml  (spiroxamine): Tefluthrin, Spiroxamine, Isocarbofos, Tetraconazole, Spiromesifen, Isoprothiolane, tau-Fluvalinate,Paclobutrazol,Tetramethrin, Terbuthylazine  w acetonie. Produkt CPA 11F7.K1.A.1.10 lub równoważny.</t>
  </si>
  <si>
    <t>Monepantel racemic mixture , CAS: 851976-50-6,  LGC Standards nr kat.  TRC-M515795-25MG</t>
  </si>
  <si>
    <t>Monepantelu sulfon (Monepantel sulfone racemic mixture ), CAS: 851976-52-8, LGC nr kat. TRC-M515810-10MG</t>
  </si>
  <si>
    <t>Morantel citrate salt, CAS:69525-81-1, LGC nr kat. TRC-M630353-100MG</t>
  </si>
  <si>
    <t>Paromomycin sulfate, dr Ehrenstorfer nr kat. C15893500</t>
  </si>
  <si>
    <t>Ryba z dodatkiem histaminy 50mg/kg. Produkt równoważny z LGC Standards o nr kat. FAL-RFM1020-50</t>
  </si>
  <si>
    <t>50 g</t>
  </si>
  <si>
    <t>Sulfaguanidine monohydrate. Produkt równoważny z Dr Ehrenstorfer C16990680</t>
  </si>
  <si>
    <t>Tulathromycin, wzorzec analityczny, CAS 217500-96-4</t>
  </si>
  <si>
    <t>Zieleń leukomalachitowa, standard analityczny, produkt równoważny Dr. Ehrenstorfer nr kat. C14629500</t>
  </si>
  <si>
    <t>WARTOŚĆ VAT</t>
  </si>
  <si>
    <t>6 = 4*5</t>
  </si>
  <si>
    <t>8 = 6*7</t>
  </si>
  <si>
    <t>9 = 6 + 8</t>
  </si>
  <si>
    <t>Część V: Wzorce certyfikowane do analiz laboratoryjnych</t>
  </si>
  <si>
    <t>Mieszanina 7 pyretroidów w acetonie o stężeniu 100ug/ml : bifentryna, cyflutryna, lambda-cyhalotryna, cypermetryna, fenwalerat, deltametryna, permetryna. Produkt CPA RD0046601.10 lub równoważny. Zamawiający wymaga, aby oferowany produkt był innej firmy niż produkt opisany w pozycji 34.</t>
  </si>
  <si>
    <t>Mieszanina pyretroidów w acetonie o stężeniu 100ng/ul : bifentryna, cyflutryna, cyhalotryna lambda, cypermetryna, fenvalerat, deltametryna, permetryna. Produkt SL 24143 lub równoważny. Zamawiający wymaga, aby oferowany produkt był innej firmy niż produkt opisany w pozycji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</si>
</sst>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 applyProtection="1">
      <alignment horizontal="center" vertical="center" wrapText="1"/>
    </xf>
    <xf numFmtId="0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center" vertic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0" fillId="3" borderId="5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8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view="pageBreakPreview" topLeftCell="B2" zoomScale="140" zoomScaleNormal="140" zoomScaleSheetLayoutView="140" zoomScalePageLayoutView="115" workbookViewId="0">
      <selection activeCell="K6" sqref="K6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9" style="1" customWidth="1"/>
    <col min="8" max="8" width="11.44140625" style="1" customWidth="1"/>
    <col min="9" max="9" width="12.33203125" style="1" customWidth="1"/>
    <col min="10" max="10" width="16.44140625" style="12" customWidth="1"/>
    <col min="11" max="11" width="15.44140625" style="12" customWidth="1"/>
    <col min="12" max="16384" width="9.109375" style="1"/>
  </cols>
  <sheetData>
    <row r="1" spans="1:14" ht="18" x14ac:dyDescent="0.3">
      <c r="A1" s="3"/>
      <c r="B1" s="2"/>
      <c r="C1" s="47" t="s">
        <v>0</v>
      </c>
      <c r="D1" s="47"/>
      <c r="E1" s="47"/>
      <c r="F1" s="47"/>
      <c r="G1" s="47"/>
      <c r="H1" s="47"/>
      <c r="I1" s="4"/>
      <c r="J1" s="46"/>
      <c r="K1" s="46"/>
      <c r="L1" s="44"/>
      <c r="M1" s="45"/>
      <c r="N1" s="45"/>
    </row>
    <row r="2" spans="1:14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4" x14ac:dyDescent="0.3">
      <c r="A3" s="49" t="s">
        <v>82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ht="30.6" x14ac:dyDescent="0.3">
      <c r="A4" s="8" t="s">
        <v>9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6</v>
      </c>
      <c r="G4" s="9" t="s">
        <v>5</v>
      </c>
      <c r="H4" s="8" t="s">
        <v>78</v>
      </c>
      <c r="I4" s="8" t="s">
        <v>7</v>
      </c>
      <c r="J4" s="9" t="s">
        <v>8</v>
      </c>
      <c r="K4" s="9" t="s">
        <v>10</v>
      </c>
    </row>
    <row r="5" spans="1:14" ht="13.5" customHeight="1" x14ac:dyDescent="0.3">
      <c r="A5" s="10">
        <v>1</v>
      </c>
      <c r="B5" s="8">
        <v>2</v>
      </c>
      <c r="C5" s="10">
        <v>3</v>
      </c>
      <c r="D5" s="10">
        <v>4</v>
      </c>
      <c r="E5" s="9">
        <v>5</v>
      </c>
      <c r="F5" s="11" t="s">
        <v>79</v>
      </c>
      <c r="G5" s="11">
        <v>7</v>
      </c>
      <c r="H5" s="10" t="s">
        <v>80</v>
      </c>
      <c r="I5" s="10" t="s">
        <v>81</v>
      </c>
      <c r="J5" s="9">
        <v>10</v>
      </c>
      <c r="K5" s="9">
        <v>11</v>
      </c>
    </row>
    <row r="6" spans="1:14" ht="48" x14ac:dyDescent="0.3">
      <c r="A6" s="23">
        <v>1</v>
      </c>
      <c r="B6" s="25" t="s">
        <v>17</v>
      </c>
      <c r="C6" s="26" t="s">
        <v>18</v>
      </c>
      <c r="D6" s="6">
        <v>1</v>
      </c>
      <c r="E6" s="24"/>
      <c r="F6" s="32">
        <f t="shared" ref="F6:F51" si="0">D6*E6</f>
        <v>0</v>
      </c>
      <c r="G6" s="33"/>
      <c r="H6" s="17">
        <f t="shared" ref="H6" si="1">F6*G6%</f>
        <v>0</v>
      </c>
      <c r="I6" s="17">
        <f t="shared" ref="I6" si="2">F6+H6</f>
        <v>0</v>
      </c>
      <c r="J6" s="18"/>
      <c r="K6" s="18"/>
    </row>
    <row r="7" spans="1:14" x14ac:dyDescent="0.3">
      <c r="A7" s="21">
        <v>2</v>
      </c>
      <c r="B7" s="25" t="s">
        <v>46</v>
      </c>
      <c r="C7" s="26" t="s">
        <v>31</v>
      </c>
      <c r="D7" s="6">
        <v>1</v>
      </c>
      <c r="E7" s="24"/>
      <c r="F7" s="32">
        <f t="shared" si="0"/>
        <v>0</v>
      </c>
      <c r="G7" s="33"/>
      <c r="H7" s="17">
        <f t="shared" ref="H7:H51" si="3">D7*E7</f>
        <v>0</v>
      </c>
      <c r="I7" s="17">
        <f t="shared" ref="I7:I51" si="4">D7*G7</f>
        <v>0</v>
      </c>
      <c r="J7" s="22"/>
      <c r="K7" s="22"/>
    </row>
    <row r="8" spans="1:14" x14ac:dyDescent="0.3">
      <c r="A8" s="23">
        <v>3</v>
      </c>
      <c r="B8" s="25" t="s">
        <v>44</v>
      </c>
      <c r="C8" s="26" t="s">
        <v>18</v>
      </c>
      <c r="D8" s="6">
        <v>1</v>
      </c>
      <c r="E8" s="24"/>
      <c r="F8" s="32">
        <f t="shared" si="0"/>
        <v>0</v>
      </c>
      <c r="G8" s="33"/>
      <c r="H8" s="17">
        <f t="shared" si="3"/>
        <v>0</v>
      </c>
      <c r="I8" s="17">
        <f t="shared" si="4"/>
        <v>0</v>
      </c>
      <c r="J8" s="22"/>
      <c r="K8" s="22"/>
    </row>
    <row r="9" spans="1:14" ht="24" x14ac:dyDescent="0.3">
      <c r="A9" s="21">
        <v>4</v>
      </c>
      <c r="B9" s="25" t="s">
        <v>45</v>
      </c>
      <c r="C9" s="26" t="s">
        <v>31</v>
      </c>
      <c r="D9" s="6">
        <v>1</v>
      </c>
      <c r="E9" s="24"/>
      <c r="F9" s="32">
        <f t="shared" si="0"/>
        <v>0</v>
      </c>
      <c r="G9" s="33"/>
      <c r="H9" s="17">
        <f t="shared" si="3"/>
        <v>0</v>
      </c>
      <c r="I9" s="17">
        <f t="shared" si="4"/>
        <v>0</v>
      </c>
      <c r="J9" s="22"/>
      <c r="K9" s="22"/>
    </row>
    <row r="10" spans="1:14" x14ac:dyDescent="0.3">
      <c r="A10" s="23">
        <v>5</v>
      </c>
      <c r="B10" s="25" t="s">
        <v>47</v>
      </c>
      <c r="C10" s="26" t="s">
        <v>18</v>
      </c>
      <c r="D10" s="6">
        <v>1</v>
      </c>
      <c r="E10" s="24"/>
      <c r="F10" s="32">
        <f t="shared" si="0"/>
        <v>0</v>
      </c>
      <c r="G10" s="33"/>
      <c r="H10" s="17">
        <f t="shared" si="3"/>
        <v>0</v>
      </c>
      <c r="I10" s="17">
        <f t="shared" si="4"/>
        <v>0</v>
      </c>
      <c r="J10" s="22"/>
      <c r="K10" s="22"/>
    </row>
    <row r="11" spans="1:14" x14ac:dyDescent="0.3">
      <c r="A11" s="21">
        <v>6</v>
      </c>
      <c r="B11" s="25" t="s">
        <v>48</v>
      </c>
      <c r="C11" s="26" t="s">
        <v>18</v>
      </c>
      <c r="D11" s="6">
        <v>1</v>
      </c>
      <c r="E11" s="24"/>
      <c r="F11" s="32">
        <f t="shared" si="0"/>
        <v>0</v>
      </c>
      <c r="G11" s="33"/>
      <c r="H11" s="17">
        <f t="shared" si="3"/>
        <v>0</v>
      </c>
      <c r="I11" s="17">
        <f t="shared" si="4"/>
        <v>0</v>
      </c>
      <c r="J11" s="22"/>
      <c r="K11" s="22"/>
    </row>
    <row r="12" spans="1:14" ht="24" x14ac:dyDescent="0.3">
      <c r="A12" s="23">
        <v>7</v>
      </c>
      <c r="B12" s="25" t="s">
        <v>49</v>
      </c>
      <c r="C12" s="26" t="s">
        <v>50</v>
      </c>
      <c r="D12" s="6">
        <v>1</v>
      </c>
      <c r="E12" s="24"/>
      <c r="F12" s="32">
        <f t="shared" si="0"/>
        <v>0</v>
      </c>
      <c r="G12" s="33"/>
      <c r="H12" s="17">
        <f t="shared" si="3"/>
        <v>0</v>
      </c>
      <c r="I12" s="17">
        <f t="shared" si="4"/>
        <v>0</v>
      </c>
      <c r="J12" s="22"/>
      <c r="K12" s="22"/>
    </row>
    <row r="13" spans="1:14" ht="24" x14ac:dyDescent="0.3">
      <c r="A13" s="21">
        <v>8</v>
      </c>
      <c r="B13" s="25" t="s">
        <v>51</v>
      </c>
      <c r="C13" s="26" t="s">
        <v>31</v>
      </c>
      <c r="D13" s="6">
        <v>1</v>
      </c>
      <c r="E13" s="24"/>
      <c r="F13" s="32">
        <f t="shared" si="0"/>
        <v>0</v>
      </c>
      <c r="G13" s="33"/>
      <c r="H13" s="17">
        <f t="shared" si="3"/>
        <v>0</v>
      </c>
      <c r="I13" s="17">
        <f t="shared" si="4"/>
        <v>0</v>
      </c>
      <c r="J13" s="22"/>
      <c r="K13" s="22"/>
    </row>
    <row r="14" spans="1:14" ht="48" x14ac:dyDescent="0.3">
      <c r="A14" s="23">
        <v>9</v>
      </c>
      <c r="B14" s="25" t="s">
        <v>20</v>
      </c>
      <c r="C14" s="26" t="s">
        <v>21</v>
      </c>
      <c r="D14" s="6">
        <v>1</v>
      </c>
      <c r="E14" s="24"/>
      <c r="F14" s="32">
        <f t="shared" si="0"/>
        <v>0</v>
      </c>
      <c r="G14" s="33"/>
      <c r="H14" s="17">
        <f t="shared" si="3"/>
        <v>0</v>
      </c>
      <c r="I14" s="17">
        <f t="shared" si="4"/>
        <v>0</v>
      </c>
      <c r="J14" s="22"/>
      <c r="K14" s="22"/>
    </row>
    <row r="15" spans="1:14" ht="48" x14ac:dyDescent="0.3">
      <c r="A15" s="21">
        <v>10</v>
      </c>
      <c r="B15" s="25" t="s">
        <v>22</v>
      </c>
      <c r="C15" s="26" t="s">
        <v>21</v>
      </c>
      <c r="D15" s="6">
        <v>1</v>
      </c>
      <c r="E15" s="24"/>
      <c r="F15" s="32">
        <f t="shared" si="0"/>
        <v>0</v>
      </c>
      <c r="G15" s="33"/>
      <c r="H15" s="17">
        <f t="shared" si="3"/>
        <v>0</v>
      </c>
      <c r="I15" s="17">
        <f t="shared" si="4"/>
        <v>0</v>
      </c>
      <c r="J15" s="22"/>
      <c r="K15" s="22"/>
    </row>
    <row r="16" spans="1:14" ht="48" x14ac:dyDescent="0.3">
      <c r="A16" s="23">
        <v>11</v>
      </c>
      <c r="B16" s="25" t="s">
        <v>23</v>
      </c>
      <c r="C16" s="26" t="s">
        <v>24</v>
      </c>
      <c r="D16" s="6">
        <v>1</v>
      </c>
      <c r="E16" s="24"/>
      <c r="F16" s="32">
        <f t="shared" si="0"/>
        <v>0</v>
      </c>
      <c r="G16" s="33"/>
      <c r="H16" s="17">
        <f t="shared" si="3"/>
        <v>0</v>
      </c>
      <c r="I16" s="17">
        <f t="shared" si="4"/>
        <v>0</v>
      </c>
      <c r="J16" s="22"/>
      <c r="K16" s="22"/>
    </row>
    <row r="17" spans="1:11" ht="48" x14ac:dyDescent="0.3">
      <c r="A17" s="21">
        <v>12</v>
      </c>
      <c r="B17" s="25" t="s">
        <v>25</v>
      </c>
      <c r="C17" s="26" t="s">
        <v>21</v>
      </c>
      <c r="D17" s="6">
        <v>1</v>
      </c>
      <c r="E17" s="24"/>
      <c r="F17" s="32">
        <f t="shared" si="0"/>
        <v>0</v>
      </c>
      <c r="G17" s="33"/>
      <c r="H17" s="17">
        <f t="shared" si="3"/>
        <v>0</v>
      </c>
      <c r="I17" s="17">
        <f t="shared" si="4"/>
        <v>0</v>
      </c>
      <c r="J17" s="22"/>
      <c r="K17" s="22"/>
    </row>
    <row r="18" spans="1:11" ht="81.599999999999994" x14ac:dyDescent="0.3">
      <c r="A18" s="23">
        <v>13</v>
      </c>
      <c r="B18" s="29" t="s">
        <v>42</v>
      </c>
      <c r="C18" s="30" t="s">
        <v>43</v>
      </c>
      <c r="D18" s="31">
        <v>1</v>
      </c>
      <c r="E18" s="24"/>
      <c r="F18" s="32">
        <f t="shared" si="0"/>
        <v>0</v>
      </c>
      <c r="G18" s="33"/>
      <c r="H18" s="17">
        <f t="shared" si="3"/>
        <v>0</v>
      </c>
      <c r="I18" s="17">
        <f t="shared" si="4"/>
        <v>0</v>
      </c>
      <c r="J18" s="22"/>
      <c r="K18" s="22"/>
    </row>
    <row r="19" spans="1:11" ht="20.399999999999999" x14ac:dyDescent="0.3">
      <c r="A19" s="21">
        <v>14</v>
      </c>
      <c r="B19" s="7" t="s">
        <v>26</v>
      </c>
      <c r="C19" s="19" t="s">
        <v>27</v>
      </c>
      <c r="D19" s="6">
        <v>2</v>
      </c>
      <c r="E19" s="24"/>
      <c r="F19" s="32">
        <f t="shared" si="0"/>
        <v>0</v>
      </c>
      <c r="G19" s="33"/>
      <c r="H19" s="17">
        <f t="shared" si="3"/>
        <v>0</v>
      </c>
      <c r="I19" s="17">
        <f t="shared" si="4"/>
        <v>0</v>
      </c>
      <c r="J19" s="22"/>
      <c r="K19" s="22"/>
    </row>
    <row r="20" spans="1:11" ht="20.399999999999999" x14ac:dyDescent="0.3">
      <c r="A20" s="23">
        <v>15</v>
      </c>
      <c r="B20" s="7" t="s">
        <v>28</v>
      </c>
      <c r="C20" s="19" t="s">
        <v>18</v>
      </c>
      <c r="D20" s="6">
        <v>1</v>
      </c>
      <c r="E20" s="24"/>
      <c r="F20" s="32">
        <f t="shared" si="0"/>
        <v>0</v>
      </c>
      <c r="G20" s="33"/>
      <c r="H20" s="17">
        <f t="shared" si="3"/>
        <v>0</v>
      </c>
      <c r="I20" s="17">
        <f t="shared" si="4"/>
        <v>0</v>
      </c>
      <c r="J20" s="22"/>
      <c r="K20" s="22"/>
    </row>
    <row r="21" spans="1:11" x14ac:dyDescent="0.3">
      <c r="A21" s="21">
        <v>16</v>
      </c>
      <c r="B21" s="7" t="s">
        <v>52</v>
      </c>
      <c r="C21" s="19" t="s">
        <v>18</v>
      </c>
      <c r="D21" s="6">
        <v>1</v>
      </c>
      <c r="E21" s="24"/>
      <c r="F21" s="32">
        <f t="shared" si="0"/>
        <v>0</v>
      </c>
      <c r="G21" s="33"/>
      <c r="H21" s="17">
        <f t="shared" si="3"/>
        <v>0</v>
      </c>
      <c r="I21" s="17">
        <f t="shared" si="4"/>
        <v>0</v>
      </c>
      <c r="J21" s="22"/>
      <c r="K21" s="22"/>
    </row>
    <row r="22" spans="1:11" ht="20.399999999999999" x14ac:dyDescent="0.3">
      <c r="A22" s="23">
        <v>17</v>
      </c>
      <c r="B22" s="7" t="s">
        <v>53</v>
      </c>
      <c r="C22" s="19" t="s">
        <v>50</v>
      </c>
      <c r="D22" s="6">
        <v>1</v>
      </c>
      <c r="E22" s="24"/>
      <c r="F22" s="32">
        <f t="shared" si="0"/>
        <v>0</v>
      </c>
      <c r="G22" s="33"/>
      <c r="H22" s="17">
        <f t="shared" si="3"/>
        <v>0</v>
      </c>
      <c r="I22" s="17">
        <f t="shared" si="4"/>
        <v>0</v>
      </c>
      <c r="J22" s="22"/>
      <c r="K22" s="22"/>
    </row>
    <row r="23" spans="1:11" ht="40.799999999999997" x14ac:dyDescent="0.3">
      <c r="A23" s="21">
        <v>18</v>
      </c>
      <c r="B23" s="7" t="s">
        <v>54</v>
      </c>
      <c r="C23" s="19" t="s">
        <v>41</v>
      </c>
      <c r="D23" s="6">
        <v>1</v>
      </c>
      <c r="E23" s="24"/>
      <c r="F23" s="32">
        <f t="shared" si="0"/>
        <v>0</v>
      </c>
      <c r="G23" s="33"/>
      <c r="H23" s="17">
        <f t="shared" si="3"/>
        <v>0</v>
      </c>
      <c r="I23" s="17">
        <f t="shared" si="4"/>
        <v>0</v>
      </c>
      <c r="J23" s="22"/>
      <c r="K23" s="22"/>
    </row>
    <row r="24" spans="1:11" ht="20.399999999999999" x14ac:dyDescent="0.3">
      <c r="A24" s="23">
        <v>19</v>
      </c>
      <c r="B24" s="7" t="s">
        <v>55</v>
      </c>
      <c r="C24" s="19" t="s">
        <v>50</v>
      </c>
      <c r="D24" s="6">
        <v>1</v>
      </c>
      <c r="E24" s="24"/>
      <c r="F24" s="32">
        <f t="shared" si="0"/>
        <v>0</v>
      </c>
      <c r="G24" s="33"/>
      <c r="H24" s="17">
        <f t="shared" si="3"/>
        <v>0</v>
      </c>
      <c r="I24" s="17">
        <f t="shared" si="4"/>
        <v>0</v>
      </c>
      <c r="J24" s="22"/>
      <c r="K24" s="22"/>
    </row>
    <row r="25" spans="1:11" ht="20.399999999999999" x14ac:dyDescent="0.3">
      <c r="A25" s="21">
        <v>20</v>
      </c>
      <c r="B25" s="7" t="s">
        <v>30</v>
      </c>
      <c r="C25" s="19" t="s">
        <v>29</v>
      </c>
      <c r="D25" s="6">
        <v>2</v>
      </c>
      <c r="E25" s="24"/>
      <c r="F25" s="32">
        <f t="shared" si="0"/>
        <v>0</v>
      </c>
      <c r="G25" s="33"/>
      <c r="H25" s="17">
        <f t="shared" si="3"/>
        <v>0</v>
      </c>
      <c r="I25" s="17">
        <f t="shared" si="4"/>
        <v>0</v>
      </c>
      <c r="J25" s="22"/>
      <c r="K25" s="22"/>
    </row>
    <row r="26" spans="1:11" ht="20.399999999999999" x14ac:dyDescent="0.3">
      <c r="A26" s="23">
        <v>21</v>
      </c>
      <c r="B26" s="7" t="s">
        <v>32</v>
      </c>
      <c r="C26" s="19" t="s">
        <v>18</v>
      </c>
      <c r="D26" s="6">
        <v>1</v>
      </c>
      <c r="E26" s="24"/>
      <c r="F26" s="32">
        <f t="shared" si="0"/>
        <v>0</v>
      </c>
      <c r="G26" s="33"/>
      <c r="H26" s="17">
        <f t="shared" si="3"/>
        <v>0</v>
      </c>
      <c r="I26" s="17">
        <f t="shared" si="4"/>
        <v>0</v>
      </c>
      <c r="J26" s="22"/>
      <c r="K26" s="22"/>
    </row>
    <row r="27" spans="1:11" ht="71.400000000000006" x14ac:dyDescent="0.3">
      <c r="A27" s="21">
        <v>22</v>
      </c>
      <c r="B27" s="7" t="s">
        <v>83</v>
      </c>
      <c r="C27" s="19" t="s">
        <v>33</v>
      </c>
      <c r="D27" s="6">
        <v>1</v>
      </c>
      <c r="E27" s="24"/>
      <c r="F27" s="32">
        <f t="shared" si="0"/>
        <v>0</v>
      </c>
      <c r="G27" s="33"/>
      <c r="H27" s="17">
        <f t="shared" si="3"/>
        <v>0</v>
      </c>
      <c r="I27" s="17">
        <f t="shared" si="4"/>
        <v>0</v>
      </c>
      <c r="J27" s="22"/>
      <c r="K27" s="22"/>
    </row>
    <row r="28" spans="1:11" ht="71.400000000000006" x14ac:dyDescent="0.3">
      <c r="A28" s="23">
        <v>23</v>
      </c>
      <c r="B28" s="7" t="s">
        <v>56</v>
      </c>
      <c r="C28" s="19" t="s">
        <v>33</v>
      </c>
      <c r="D28" s="6">
        <v>1</v>
      </c>
      <c r="E28" s="24"/>
      <c r="F28" s="32">
        <f t="shared" si="0"/>
        <v>0</v>
      </c>
      <c r="G28" s="33"/>
      <c r="H28" s="17">
        <f t="shared" si="3"/>
        <v>0</v>
      </c>
      <c r="I28" s="17">
        <f t="shared" si="4"/>
        <v>0</v>
      </c>
      <c r="J28" s="22"/>
      <c r="K28" s="22"/>
    </row>
    <row r="29" spans="1:11" ht="51" x14ac:dyDescent="0.3">
      <c r="A29" s="21">
        <v>24</v>
      </c>
      <c r="B29" s="7" t="s">
        <v>57</v>
      </c>
      <c r="C29" s="19" t="s">
        <v>58</v>
      </c>
      <c r="D29" s="6">
        <v>1</v>
      </c>
      <c r="E29" s="24"/>
      <c r="F29" s="32">
        <f t="shared" si="0"/>
        <v>0</v>
      </c>
      <c r="G29" s="33"/>
      <c r="H29" s="17">
        <f t="shared" si="3"/>
        <v>0</v>
      </c>
      <c r="I29" s="17">
        <f t="shared" si="4"/>
        <v>0</v>
      </c>
      <c r="J29" s="22"/>
      <c r="K29" s="22"/>
    </row>
    <row r="30" spans="1:11" ht="30.6" x14ac:dyDescent="0.3">
      <c r="A30" s="23">
        <v>25</v>
      </c>
      <c r="B30" s="7" t="s">
        <v>59</v>
      </c>
      <c r="C30" s="19" t="s">
        <v>33</v>
      </c>
      <c r="D30" s="6">
        <v>1</v>
      </c>
      <c r="E30" s="24"/>
      <c r="F30" s="32">
        <f t="shared" si="0"/>
        <v>0</v>
      </c>
      <c r="G30" s="33"/>
      <c r="H30" s="17">
        <f t="shared" si="3"/>
        <v>0</v>
      </c>
      <c r="I30" s="17">
        <f t="shared" si="4"/>
        <v>0</v>
      </c>
      <c r="J30" s="22"/>
      <c r="K30" s="22"/>
    </row>
    <row r="31" spans="1:11" ht="40.799999999999997" x14ac:dyDescent="0.3">
      <c r="A31" s="21">
        <v>26</v>
      </c>
      <c r="B31" s="7" t="s">
        <v>60</v>
      </c>
      <c r="C31" s="19" t="s">
        <v>61</v>
      </c>
      <c r="D31" s="6">
        <v>1</v>
      </c>
      <c r="E31" s="24"/>
      <c r="F31" s="32">
        <f t="shared" si="0"/>
        <v>0</v>
      </c>
      <c r="G31" s="33"/>
      <c r="H31" s="17">
        <f t="shared" si="3"/>
        <v>0</v>
      </c>
      <c r="I31" s="17">
        <f t="shared" si="4"/>
        <v>0</v>
      </c>
      <c r="J31" s="22"/>
      <c r="K31" s="22"/>
    </row>
    <row r="32" spans="1:11" ht="81.599999999999994" x14ac:dyDescent="0.3">
      <c r="A32" s="23">
        <v>27</v>
      </c>
      <c r="B32" s="7" t="s">
        <v>62</v>
      </c>
      <c r="C32" s="19" t="s">
        <v>34</v>
      </c>
      <c r="D32" s="6">
        <v>1</v>
      </c>
      <c r="E32" s="24"/>
      <c r="F32" s="32">
        <f t="shared" si="0"/>
        <v>0</v>
      </c>
      <c r="G32" s="33"/>
      <c r="H32" s="17">
        <f t="shared" si="3"/>
        <v>0</v>
      </c>
      <c r="I32" s="17">
        <f t="shared" si="4"/>
        <v>0</v>
      </c>
      <c r="J32" s="22"/>
      <c r="K32" s="22"/>
    </row>
    <row r="33" spans="1:11" ht="61.2" x14ac:dyDescent="0.3">
      <c r="A33" s="21">
        <v>28</v>
      </c>
      <c r="B33" s="7" t="s">
        <v>63</v>
      </c>
      <c r="C33" s="19" t="s">
        <v>33</v>
      </c>
      <c r="D33" s="6">
        <v>1</v>
      </c>
      <c r="E33" s="24"/>
      <c r="F33" s="32">
        <f t="shared" si="0"/>
        <v>0</v>
      </c>
      <c r="G33" s="33"/>
      <c r="H33" s="17">
        <f t="shared" si="3"/>
        <v>0</v>
      </c>
      <c r="I33" s="17">
        <f t="shared" si="4"/>
        <v>0</v>
      </c>
      <c r="J33" s="22"/>
      <c r="K33" s="22"/>
    </row>
    <row r="34" spans="1:11" ht="107.25" customHeight="1" x14ac:dyDescent="0.3">
      <c r="A34" s="23">
        <v>29</v>
      </c>
      <c r="B34" s="7" t="s">
        <v>64</v>
      </c>
      <c r="C34" s="19" t="s">
        <v>34</v>
      </c>
      <c r="D34" s="6">
        <v>1</v>
      </c>
      <c r="E34" s="24"/>
      <c r="F34" s="32">
        <f t="shared" si="0"/>
        <v>0</v>
      </c>
      <c r="G34" s="33"/>
      <c r="H34" s="17">
        <f t="shared" si="3"/>
        <v>0</v>
      </c>
      <c r="I34" s="17">
        <f t="shared" si="4"/>
        <v>0</v>
      </c>
      <c r="J34" s="22"/>
      <c r="K34" s="22"/>
    </row>
    <row r="35" spans="1:11" ht="94.5" customHeight="1" x14ac:dyDescent="0.3">
      <c r="A35" s="21">
        <v>30</v>
      </c>
      <c r="B35" s="7" t="s">
        <v>65</v>
      </c>
      <c r="C35" s="19" t="s">
        <v>33</v>
      </c>
      <c r="D35" s="6">
        <v>1</v>
      </c>
      <c r="E35" s="24"/>
      <c r="F35" s="32">
        <f t="shared" si="0"/>
        <v>0</v>
      </c>
      <c r="G35" s="33"/>
      <c r="H35" s="17">
        <f t="shared" si="3"/>
        <v>0</v>
      </c>
      <c r="I35" s="17">
        <f t="shared" si="4"/>
        <v>0</v>
      </c>
      <c r="J35" s="22"/>
      <c r="K35" s="22"/>
    </row>
    <row r="36" spans="1:11" ht="132.75" customHeight="1" x14ac:dyDescent="0.3">
      <c r="A36" s="23">
        <v>31</v>
      </c>
      <c r="B36" s="7" t="s">
        <v>66</v>
      </c>
      <c r="C36" s="19" t="s">
        <v>34</v>
      </c>
      <c r="D36" s="6">
        <v>1</v>
      </c>
      <c r="E36" s="24"/>
      <c r="F36" s="32">
        <f t="shared" si="0"/>
        <v>0</v>
      </c>
      <c r="G36" s="33"/>
      <c r="H36" s="17">
        <f t="shared" si="3"/>
        <v>0</v>
      </c>
      <c r="I36" s="17">
        <f t="shared" si="4"/>
        <v>0</v>
      </c>
      <c r="J36" s="22"/>
      <c r="K36" s="22"/>
    </row>
    <row r="37" spans="1:11" ht="86.25" customHeight="1" x14ac:dyDescent="0.3">
      <c r="A37" s="21">
        <v>32</v>
      </c>
      <c r="B37" s="7" t="s">
        <v>67</v>
      </c>
      <c r="C37" s="19" t="s">
        <v>33</v>
      </c>
      <c r="D37" s="6">
        <v>1</v>
      </c>
      <c r="E37" s="24"/>
      <c r="F37" s="32">
        <f t="shared" si="0"/>
        <v>0</v>
      </c>
      <c r="G37" s="33"/>
      <c r="H37" s="17">
        <f t="shared" si="3"/>
        <v>0</v>
      </c>
      <c r="I37" s="17">
        <f t="shared" si="4"/>
        <v>0</v>
      </c>
      <c r="J37" s="22"/>
      <c r="K37" s="22"/>
    </row>
    <row r="38" spans="1:11" ht="103.5" customHeight="1" x14ac:dyDescent="0.3">
      <c r="A38" s="23">
        <v>33</v>
      </c>
      <c r="B38" s="7" t="s">
        <v>68</v>
      </c>
      <c r="C38" s="19" t="s">
        <v>34</v>
      </c>
      <c r="D38" s="6">
        <v>1</v>
      </c>
      <c r="E38" s="24"/>
      <c r="F38" s="32">
        <f t="shared" si="0"/>
        <v>0</v>
      </c>
      <c r="G38" s="33"/>
      <c r="H38" s="17">
        <f t="shared" si="3"/>
        <v>0</v>
      </c>
      <c r="I38" s="17">
        <f t="shared" si="4"/>
        <v>0</v>
      </c>
      <c r="J38" s="22"/>
      <c r="K38" s="22"/>
    </row>
    <row r="39" spans="1:11" ht="61.2" x14ac:dyDescent="0.3">
      <c r="A39" s="21">
        <v>34</v>
      </c>
      <c r="B39" s="7" t="s">
        <v>84</v>
      </c>
      <c r="C39" s="19" t="s">
        <v>33</v>
      </c>
      <c r="D39" s="6">
        <v>1</v>
      </c>
      <c r="E39" s="24"/>
      <c r="F39" s="32">
        <f t="shared" si="0"/>
        <v>0</v>
      </c>
      <c r="G39" s="33"/>
      <c r="H39" s="17">
        <f t="shared" si="3"/>
        <v>0</v>
      </c>
      <c r="I39" s="17">
        <f t="shared" si="4"/>
        <v>0</v>
      </c>
      <c r="J39" s="22"/>
      <c r="K39" s="22"/>
    </row>
    <row r="40" spans="1:11" ht="49.5" customHeight="1" x14ac:dyDescent="0.3">
      <c r="A40" s="23">
        <v>35</v>
      </c>
      <c r="B40" s="7" t="s">
        <v>69</v>
      </c>
      <c r="C40" s="19" t="s">
        <v>18</v>
      </c>
      <c r="D40" s="6">
        <v>1</v>
      </c>
      <c r="E40" s="24"/>
      <c r="F40" s="32">
        <f t="shared" si="0"/>
        <v>0</v>
      </c>
      <c r="G40" s="33"/>
      <c r="H40" s="17">
        <f t="shared" si="3"/>
        <v>0</v>
      </c>
      <c r="I40" s="17">
        <f t="shared" si="4"/>
        <v>0</v>
      </c>
      <c r="J40" s="22"/>
      <c r="K40" s="22"/>
    </row>
    <row r="41" spans="1:11" ht="54" customHeight="1" x14ac:dyDescent="0.3">
      <c r="A41" s="21">
        <v>36</v>
      </c>
      <c r="B41" s="7" t="s">
        <v>70</v>
      </c>
      <c r="C41" s="19" t="s">
        <v>41</v>
      </c>
      <c r="D41" s="6">
        <v>1</v>
      </c>
      <c r="E41" s="24"/>
      <c r="F41" s="32">
        <f t="shared" si="0"/>
        <v>0</v>
      </c>
      <c r="G41" s="33"/>
      <c r="H41" s="17">
        <f t="shared" si="3"/>
        <v>0</v>
      </c>
      <c r="I41" s="17">
        <f t="shared" si="4"/>
        <v>0</v>
      </c>
      <c r="J41" s="22"/>
      <c r="K41" s="22"/>
    </row>
    <row r="42" spans="1:11" ht="39" customHeight="1" x14ac:dyDescent="0.3">
      <c r="A42" s="23">
        <v>37</v>
      </c>
      <c r="B42" s="7" t="s">
        <v>71</v>
      </c>
      <c r="C42" s="19" t="s">
        <v>50</v>
      </c>
      <c r="D42" s="6">
        <v>1</v>
      </c>
      <c r="E42" s="24"/>
      <c r="F42" s="32">
        <f t="shared" si="0"/>
        <v>0</v>
      </c>
      <c r="G42" s="33"/>
      <c r="H42" s="17">
        <f t="shared" si="3"/>
        <v>0</v>
      </c>
      <c r="I42" s="17">
        <f t="shared" si="4"/>
        <v>0</v>
      </c>
      <c r="J42" s="22"/>
      <c r="K42" s="22"/>
    </row>
    <row r="43" spans="1:11" ht="35.25" customHeight="1" x14ac:dyDescent="0.3">
      <c r="A43" s="21">
        <v>38</v>
      </c>
      <c r="B43" s="7" t="s">
        <v>72</v>
      </c>
      <c r="C43" s="19" t="s">
        <v>50</v>
      </c>
      <c r="D43" s="6">
        <v>1</v>
      </c>
      <c r="E43" s="24"/>
      <c r="F43" s="32">
        <f t="shared" si="0"/>
        <v>0</v>
      </c>
      <c r="G43" s="33"/>
      <c r="H43" s="17">
        <f t="shared" si="3"/>
        <v>0</v>
      </c>
      <c r="I43" s="17">
        <f t="shared" si="4"/>
        <v>0</v>
      </c>
      <c r="J43" s="22"/>
      <c r="K43" s="22"/>
    </row>
    <row r="44" spans="1:11" ht="20.399999999999999" x14ac:dyDescent="0.3">
      <c r="A44" s="23">
        <v>39</v>
      </c>
      <c r="B44" s="7" t="s">
        <v>35</v>
      </c>
      <c r="C44" s="19" t="s">
        <v>36</v>
      </c>
      <c r="D44" s="6">
        <v>18</v>
      </c>
      <c r="E44" s="24"/>
      <c r="F44" s="32">
        <f t="shared" si="0"/>
        <v>0</v>
      </c>
      <c r="G44" s="33"/>
      <c r="H44" s="17">
        <f t="shared" si="3"/>
        <v>0</v>
      </c>
      <c r="I44" s="17">
        <f t="shared" si="4"/>
        <v>0</v>
      </c>
      <c r="J44" s="22"/>
      <c r="K44" s="22"/>
    </row>
    <row r="45" spans="1:11" ht="50.25" customHeight="1" x14ac:dyDescent="0.3">
      <c r="A45" s="21">
        <v>40</v>
      </c>
      <c r="B45" s="7" t="s">
        <v>73</v>
      </c>
      <c r="C45" s="19" t="s">
        <v>74</v>
      </c>
      <c r="D45" s="6">
        <v>1</v>
      </c>
      <c r="E45" s="24"/>
      <c r="F45" s="32">
        <f t="shared" si="0"/>
        <v>0</v>
      </c>
      <c r="G45" s="33"/>
      <c r="H45" s="17">
        <f t="shared" si="3"/>
        <v>0</v>
      </c>
      <c r="I45" s="17">
        <f t="shared" si="4"/>
        <v>0</v>
      </c>
      <c r="J45" s="22"/>
      <c r="K45" s="22"/>
    </row>
    <row r="46" spans="1:11" ht="35.25" customHeight="1" x14ac:dyDescent="0.3">
      <c r="A46" s="23">
        <v>41</v>
      </c>
      <c r="B46" s="7" t="s">
        <v>75</v>
      </c>
      <c r="C46" s="19" t="s">
        <v>50</v>
      </c>
      <c r="D46" s="6">
        <v>1</v>
      </c>
      <c r="E46" s="24"/>
      <c r="F46" s="32">
        <f t="shared" si="0"/>
        <v>0</v>
      </c>
      <c r="G46" s="33"/>
      <c r="H46" s="17">
        <f t="shared" si="3"/>
        <v>0</v>
      </c>
      <c r="I46" s="17">
        <f t="shared" si="4"/>
        <v>0</v>
      </c>
      <c r="J46" s="22"/>
      <c r="K46" s="22"/>
    </row>
    <row r="47" spans="1:11" x14ac:dyDescent="0.3">
      <c r="A47" s="21">
        <v>42</v>
      </c>
      <c r="B47" s="7" t="s">
        <v>37</v>
      </c>
      <c r="C47" s="19" t="s">
        <v>19</v>
      </c>
      <c r="D47" s="6">
        <v>1</v>
      </c>
      <c r="E47" s="24"/>
      <c r="F47" s="32">
        <f t="shared" si="0"/>
        <v>0</v>
      </c>
      <c r="G47" s="33"/>
      <c r="H47" s="17">
        <f t="shared" si="3"/>
        <v>0</v>
      </c>
      <c r="I47" s="17">
        <f t="shared" si="4"/>
        <v>0</v>
      </c>
      <c r="J47" s="22"/>
      <c r="K47" s="22"/>
    </row>
    <row r="48" spans="1:11" ht="20.399999999999999" x14ac:dyDescent="0.3">
      <c r="A48" s="23">
        <v>43</v>
      </c>
      <c r="B48" s="7" t="s">
        <v>76</v>
      </c>
      <c r="C48" s="19" t="s">
        <v>31</v>
      </c>
      <c r="D48" s="6">
        <v>1</v>
      </c>
      <c r="E48" s="24"/>
      <c r="F48" s="32">
        <f t="shared" si="0"/>
        <v>0</v>
      </c>
      <c r="G48" s="33"/>
      <c r="H48" s="17">
        <f t="shared" si="3"/>
        <v>0</v>
      </c>
      <c r="I48" s="17">
        <f t="shared" si="4"/>
        <v>0</v>
      </c>
      <c r="J48" s="22"/>
      <c r="K48" s="22"/>
    </row>
    <row r="49" spans="1:11" ht="42" customHeight="1" x14ac:dyDescent="0.3">
      <c r="A49" s="21">
        <v>44</v>
      </c>
      <c r="B49" s="7" t="s">
        <v>38</v>
      </c>
      <c r="C49" s="19" t="s">
        <v>29</v>
      </c>
      <c r="D49" s="6">
        <v>2</v>
      </c>
      <c r="E49" s="24"/>
      <c r="F49" s="32">
        <f t="shared" si="0"/>
        <v>0</v>
      </c>
      <c r="G49" s="33"/>
      <c r="H49" s="17">
        <f t="shared" si="3"/>
        <v>0</v>
      </c>
      <c r="I49" s="17">
        <f t="shared" si="4"/>
        <v>0</v>
      </c>
      <c r="J49" s="22"/>
      <c r="K49" s="22"/>
    </row>
    <row r="50" spans="1:11" ht="20.399999999999999" x14ac:dyDescent="0.3">
      <c r="A50" s="23">
        <v>45</v>
      </c>
      <c r="B50" s="7" t="s">
        <v>39</v>
      </c>
      <c r="C50" s="19" t="s">
        <v>40</v>
      </c>
      <c r="D50" s="6">
        <v>1</v>
      </c>
      <c r="E50" s="24"/>
      <c r="F50" s="32">
        <f t="shared" si="0"/>
        <v>0</v>
      </c>
      <c r="G50" s="33"/>
      <c r="H50" s="17">
        <f t="shared" si="3"/>
        <v>0</v>
      </c>
      <c r="I50" s="17">
        <f t="shared" si="4"/>
        <v>0</v>
      </c>
      <c r="J50" s="22"/>
      <c r="K50" s="22"/>
    </row>
    <row r="51" spans="1:11" ht="45.75" customHeight="1" thickBot="1" x14ac:dyDescent="0.35">
      <c r="A51" s="21">
        <v>46</v>
      </c>
      <c r="B51" s="7" t="s">
        <v>77</v>
      </c>
      <c r="C51" s="19" t="s">
        <v>50</v>
      </c>
      <c r="D51" s="6">
        <v>1</v>
      </c>
      <c r="E51" s="24"/>
      <c r="F51" s="32">
        <f t="shared" si="0"/>
        <v>0</v>
      </c>
      <c r="G51" s="33"/>
      <c r="H51" s="17">
        <f t="shared" si="3"/>
        <v>0</v>
      </c>
      <c r="I51" s="17">
        <f t="shared" si="4"/>
        <v>0</v>
      </c>
      <c r="J51" s="22"/>
      <c r="K51" s="22"/>
    </row>
    <row r="52" spans="1:11" ht="16.2" thickBot="1" x14ac:dyDescent="0.35">
      <c r="A52" s="42" t="s">
        <v>11</v>
      </c>
      <c r="B52" s="43"/>
      <c r="C52" s="36">
        <f>SUM(F6:F51)</f>
        <v>0</v>
      </c>
      <c r="D52" s="37"/>
      <c r="E52" s="37"/>
      <c r="F52" s="38"/>
      <c r="G52" s="27" t="s">
        <v>12</v>
      </c>
      <c r="H52" s="39"/>
      <c r="I52" s="40"/>
      <c r="J52" s="40"/>
      <c r="K52" s="41"/>
    </row>
    <row r="53" spans="1:11" ht="16.2" thickBot="1" x14ac:dyDescent="0.35">
      <c r="A53" s="42" t="s">
        <v>13</v>
      </c>
      <c r="B53" s="43"/>
      <c r="C53" s="36">
        <f>SUM(I6:I51)</f>
        <v>0</v>
      </c>
      <c r="D53" s="37"/>
      <c r="E53" s="37"/>
      <c r="F53" s="38"/>
      <c r="G53" s="28" t="s">
        <v>12</v>
      </c>
      <c r="H53" s="39"/>
      <c r="I53" s="40"/>
      <c r="J53" s="40"/>
      <c r="K53" s="41"/>
    </row>
    <row r="55" spans="1:11" x14ac:dyDescent="0.3">
      <c r="A55" s="14"/>
      <c r="B55" s="15"/>
      <c r="C55" s="15"/>
      <c r="D55" s="15"/>
      <c r="F55" s="15"/>
      <c r="G55" s="15"/>
      <c r="H55" s="15"/>
      <c r="I55" s="15"/>
      <c r="J55" s="16"/>
      <c r="K55" s="16"/>
    </row>
    <row r="56" spans="1:11" x14ac:dyDescent="0.3">
      <c r="A56" s="14"/>
      <c r="B56" s="15"/>
      <c r="C56" s="15"/>
      <c r="D56" s="15"/>
      <c r="F56" s="15"/>
      <c r="G56" s="15"/>
      <c r="H56" s="15"/>
      <c r="I56" s="15"/>
      <c r="J56" s="16"/>
      <c r="K56" s="16"/>
    </row>
    <row r="57" spans="1:11" x14ac:dyDescent="0.3">
      <c r="A57" s="14"/>
      <c r="B57" s="5"/>
      <c r="C57" s="15"/>
      <c r="D57" s="15"/>
      <c r="F57" s="15"/>
      <c r="G57" s="15"/>
      <c r="H57" s="34" t="s">
        <v>16</v>
      </c>
      <c r="I57" s="20"/>
      <c r="J57" s="20"/>
      <c r="K57" s="20"/>
    </row>
    <row r="58" spans="1:11" x14ac:dyDescent="0.3">
      <c r="A58" s="14"/>
      <c r="B58" s="13" t="s">
        <v>14</v>
      </c>
      <c r="C58" s="15"/>
      <c r="D58" s="15"/>
      <c r="E58" s="15"/>
      <c r="F58" s="15"/>
      <c r="G58" s="15"/>
      <c r="H58" s="35" t="s">
        <v>15</v>
      </c>
      <c r="I58" s="35"/>
      <c r="J58" s="35"/>
      <c r="K58" s="35"/>
    </row>
    <row r="67" spans="5:5" x14ac:dyDescent="0.3">
      <c r="E67" s="20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H58:K58"/>
    <mergeCell ref="C53:F53"/>
    <mergeCell ref="H53:K53"/>
    <mergeCell ref="A53:B53"/>
    <mergeCell ref="L1:N1"/>
    <mergeCell ref="J1:K1"/>
    <mergeCell ref="C1:H1"/>
    <mergeCell ref="A2:K2"/>
    <mergeCell ref="C52:F52"/>
    <mergeCell ref="H52:K52"/>
    <mergeCell ref="A52:B52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WIW-a-z.272.9.2020&amp;C
&amp;RZałącznik  3e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2020-06-29T11:36:18Z</dcterms:modified>
</cp:coreProperties>
</file>