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Arkusz1!$A$1:$L$67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G53" i="1" l="1"/>
  <c r="I53" i="1" s="1"/>
  <c r="H53" i="1"/>
  <c r="G29" i="1"/>
  <c r="I29" i="1" s="1"/>
  <c r="G27" i="1"/>
  <c r="I27" i="1" s="1"/>
  <c r="G24" i="1"/>
  <c r="I24" i="1" s="1"/>
  <c r="G23" i="1"/>
  <c r="I23" i="1" s="1"/>
  <c r="H27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G16" i="1" l="1"/>
  <c r="I16" i="1" s="1"/>
  <c r="G17" i="1" l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5" i="1"/>
  <c r="I25" i="1" s="1"/>
  <c r="G26" i="1"/>
  <c r="I26" i="1" s="1"/>
  <c r="G28" i="1"/>
  <c r="I28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H6" i="1"/>
  <c r="C61" i="1" s="1"/>
  <c r="G6" i="1"/>
  <c r="I6" i="1" s="1"/>
  <c r="G60" i="1" l="1"/>
  <c r="I60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C62" i="1" l="1"/>
</calcChain>
</file>

<file path=xl/sharedStrings.xml><?xml version="1.0" encoding="utf-8"?>
<sst xmlns="http://schemas.openxmlformats.org/spreadsheetml/2006/main" count="135" uniqueCount="96">
  <si>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</si>
  <si>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</si>
  <si>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</si>
  <si>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</si>
  <si>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</si>
  <si>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</si>
  <si>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</si>
  <si>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</si>
  <si>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</si>
  <si>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</si>
  <si>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</si>
  <si>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</si>
  <si>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</si>
  <si>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</si>
  <si>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</si>
  <si>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</si>
  <si>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</si>
  <si>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</si>
  <si>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</si>
  <si>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</si>
  <si>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</si>
  <si>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</si>
  <si>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zestaw</t>
  </si>
  <si>
    <t>500 g</t>
  </si>
  <si>
    <t>Aeromonas Medium Base (Ryan) skład w g/l: proteose peptone 5,0; Yeast extract 3,0; L. Lysine monohydrochloride 3,5; L. Arginine monohydrochloride 2,0; Inositol 2,5; Lactose 1,5; Sorbitol 3,0; Xylose 3,75; Bile salts No.3- 3,0; Sodium thiosulphate 10,67; Sodium chloride 5,0; Ferric ammonium citrate 0,8; Bromothymol blue 0,04; Thymol blue 0,04; Agar 12,5)</t>
  </si>
  <si>
    <t>Agar chromogenny dla Listeria wg Ottaviani i  Agosti wg  PN-EN ISO 11 290 - 2:2000/A1:2005. Produkt OXOID o nr kat. CM1084, lub równoważny.</t>
  </si>
  <si>
    <t>Ampicillin Selective Supplement.  Produkt OXOID o nr kat. SR136E, lub równoważny.</t>
  </si>
  <si>
    <t>10 fiolek (500 ml)</t>
  </si>
  <si>
    <t>Antibiotic Medium No.1. Skład: peptone 6,0 g/l; tryptone 4,0 g/l; yeast extract 3,0 g/l; lab-lemco powder 1,5 g/l; glucose 1,0 g/l; agar 11,5 g/l.</t>
  </si>
  <si>
    <t>Briliant Green Agar. Skład zgodny z  PN EN ISO 6579-1:2017 (podłoże gotowe na płytkach). Produkt OXOID o nr kat. PO5033A, lub równoważny.</t>
  </si>
  <si>
    <t>op. = 10 szt.</t>
  </si>
  <si>
    <t>Brilliance Salmonella. Produkt OXOID o nr kat. PO5098A, lub równoważny.</t>
  </si>
  <si>
    <t>Brilliance Salmonella Agar Base, pożywka sypka, chromogenna dla Salmonella. Produkt Oxoid o nr kat. CM1092B, lub równoważny.</t>
  </si>
  <si>
    <t>Bulion wzbogacony (skład: lab-lemco powder 1,0 g/l; ekstrakt drożdżowy 2,0 g/l; pepton 5,0 g/l; chlorek sodu 5,0 g/l).</t>
  </si>
  <si>
    <t>Campylobacter jejuni subsp. jejuni WDCM 00156.</t>
  </si>
  <si>
    <t>op. = 2 szt.</t>
  </si>
  <si>
    <t>CCDA Selective Medium – płytki. Skład zgodny z normą ISO/TS 10272-2:2008, lub równoważny.</t>
  </si>
  <si>
    <t>Chromogenic Listeria Agar ISO (płytki). Skład zgodny z PN-EN ISO 11290-1:1999/A1:2005. Produkt OXOID o nr kat. PO1196A, lub równoważny.</t>
  </si>
  <si>
    <t>Citrobacter freundi WDCM 00006</t>
  </si>
  <si>
    <t>Columbia Agar with Sheep blood (pożywka gotowa na płytkach). Produkt OXOID o nr kat. PB5039A, lub równoważny.</t>
  </si>
  <si>
    <t>Diagnostics Sensitivity Test Agar (DST Agar) (skład w g/l: proteose peptone 10,0; veal infusion solids 10,0; glucose 2,0; sodium chloride 3,0; di-sodium phosphate 2,0; sodium acetate 1,0; adenine sulphate 0,01; guanine hydrochloride 0,01; uracil 0,01; xanthine 0,01; aneurine 0,00002; agar 12,0)</t>
  </si>
  <si>
    <t>Endo Agar, gotowa pożywka na płytkach Petriego.</t>
  </si>
  <si>
    <t>Fraser bulion baza. Skład zgodny z PN-EN ISO 11290-1:1999. Produkt OXOID o nr kat. CM895, lub równoważny.</t>
  </si>
  <si>
    <t>Iso-Sensitest Agar. Produkt Oxoid o nr kat. CM471, lub równoważny</t>
  </si>
  <si>
    <t>mCCD Agar Selective Supplement - suplement do pożywki mCCD Agar. Produkt Oxoid o nr kat. SR0155E, lub równoważny</t>
  </si>
  <si>
    <t>MSRV dodatek selektywny do pożywki. Skład zgodny z  PN ISO 6579-1:2017, lub równoważny.</t>
  </si>
  <si>
    <t>op. = 10 fiolek</t>
  </si>
  <si>
    <t>Muller Kauffmann bulion (bulion MKTTn) zieleń zawarta w składzie podłoża bazowego, skład zgodny z PN EN ISO 6579. Produkt firmy Oxoid o nr kat. 1048  lub równoważny.</t>
  </si>
  <si>
    <t>Muller Kauffmann bulion (pożywka gotowa w probówkach), skład zgodny z PN-EN ISO 6579. Produkt OXOID o nr kat. TV5065E, lub równoważny.</t>
  </si>
  <si>
    <t>op. = 50 próbówek</t>
  </si>
  <si>
    <t>Oxidase Strips. Produkt OXOID o nr kat. MB0266A, lub równoważny.</t>
  </si>
  <si>
    <t>op. = 50 szt.</t>
  </si>
  <si>
    <t>Plate Count Agar  (skład w g/l: tryptone 5,0; yeast extract  2,5; glucose 1,0, agar 9,0)</t>
  </si>
  <si>
    <t>Płytki kontaktowe z agarem odżywczym i neutralizatorem - do oznaczania ogólnej liczby drobnoustrojów (pożywka gotowa na płytkach). Produkt Oxoid o nr kat. PO5024C, lub równoważny</t>
  </si>
  <si>
    <t>op. = 20 szt.</t>
  </si>
  <si>
    <t>Płytki Oxford. Skład zgony z PN-EN ISO 11290-1:1999 (podłoże gotowe na płytkach). Produkt OXOID o nr kat. PO5026A, lub równoważny.</t>
  </si>
  <si>
    <t>Płytki XLD. Skład zgodny z PN EN ISO 6579-1:2017 (podłoże gotowe na płytkach). Produkt OXOID o nr kat. PO5057A, lub równoważny.</t>
  </si>
  <si>
    <t>Pożywka MSRV. Skład zgodny z PN ISO 6579-1:2017. Produkt OXOID o nr kat. CM1112, lub równoważny.</t>
  </si>
  <si>
    <t>Pożywka Wrzoska (Liver broth) (skład: wyciąg ze świeżej wątroby 23 g/l; pepton 10 g/l; fosforan potasu 1 g/l; spreparowane cząstki wątroby 30 g/l). Produkt OXOID o nr kat. CM77, lub równoważny.</t>
  </si>
  <si>
    <t>Saszetki do wytwarzania atmosfery mikroaerofilnej do jednorazowych woreczków na 1-2 płytki. Produkt OXOID o nr kat. CN20C, lub równoważny.</t>
  </si>
  <si>
    <t>Saszetki do wytwarzania atmosfery mikroaerofilnej do słoja 2,5L. Produkt OXOID o nr kat. CN25A, lub równoważny.</t>
  </si>
  <si>
    <t>Saszetki do wytwarzania atmosfery mikroaerofilnej do słoja 3,5L.</t>
  </si>
  <si>
    <t>Schworm agar. Miękka pożywka agarowa pozwalająca na pełzanie ruchliwych szczepów Salmonella. Produkt Oxoid o nr kat. 82491, lub równoważny</t>
  </si>
  <si>
    <t>Skala McFarlanda do kalibracji denzytometru DEN-1 Biosan. Produkt Remel o nr kat. nr R20421, lub równoważny</t>
  </si>
  <si>
    <t xml:space="preserve">Skim Milk Powder </t>
  </si>
  <si>
    <t>Suplement do agaru chromogennego dla Salmonella (Salmonella Selective Supplement); 1 fiolka na 500ml podłoża. Produkt Oxoid o nr kat. SR0194E, lub równoważny.</t>
  </si>
  <si>
    <t>Suplement do Frasera. Skład zgodny z  PN-EN ISO 11290. Produkt OXOID o nr kat. SR156E, lub równoważny.</t>
  </si>
  <si>
    <t>Suplement do Muller Kauffmana (Novobiocin Suplement). Skład zgodny z PN EN ISO 6579-1:2017. Produkt OXOID o nr kat. SR181E, lub równoważny.</t>
  </si>
  <si>
    <t>10 fiolek (250 ml)</t>
  </si>
  <si>
    <t>Suplement do pół-Frasera. Skład zgodny z PN-EN ISO 11290-1:1999. Produkt OXOID o nr kat. SR166G, lub równoważny.</t>
  </si>
  <si>
    <t>10 fiolek (2250 ml)</t>
  </si>
  <si>
    <t>10 fiolek (480 ml)</t>
  </si>
  <si>
    <t>Suplement selektywny do 24 Leb Base. Produkt OXOID o nr kat. SR243E, lub równoważny.</t>
  </si>
  <si>
    <t>Suplement wzbogacający dla Listeria (Brilliance Listeria Differential Supplement), skład zgodny z PN-EN ISO 11290, (skład: lecytyna sojowa 20,0 ml). Produkt OXOID o nr kat. SR228E, lub równoważny.</t>
  </si>
  <si>
    <t xml:space="preserve">Tryptone Soya Agar (pożywka gotowa na płytkach). </t>
  </si>
  <si>
    <t>Tryptone Soya Yeast Extr. Agar. Skład zgodny z PN-EN ISO 11290-1 (pożywka gotowa na płytkach). Produkt OXOID o nr kat. PO5050A, lub równoważny.</t>
  </si>
  <si>
    <t>Violet Red Bile Glucose Agar (ISO). Skład zgodny z ISO 21528. Produkt Oxoid o nr kat. CM1082, lub równoważny.</t>
  </si>
  <si>
    <t>op. = 500 g</t>
  </si>
  <si>
    <t>Willis-Hobbs Agar. Skład zgodny z PN-A-82055-12,lub równoważny. Podłoże gotowe na płytkach.</t>
  </si>
  <si>
    <t>Część I: Podłoża suche i kultury bakterii</t>
  </si>
  <si>
    <r>
      <t xml:space="preserve">Okres ważności 
</t>
    </r>
    <r>
      <rPr>
        <b/>
        <sz val="8"/>
        <color rgb="FFFF0000"/>
        <rFont val="Calibri"/>
        <family val="2"/>
        <charset val="238"/>
        <scheme val="minor"/>
      </rPr>
      <t>(w tygodniach/              miesiącach)</t>
    </r>
  </si>
  <si>
    <t>Campylobacter Blood Free Selective Agar Base. Pożywka sypka, agar do wykrywania i oznaczania liczby Campylobacter spp. Skład zgodny z PN-EN ISO 10272-2; Produkt Oxoid o nr kat. CM739B lub równoważny</t>
  </si>
  <si>
    <t>Lab-lemco Powder - ekstrakt wołowy LP29 OXOID</t>
  </si>
  <si>
    <t>E. coli WDCM 00013; ATCC 25922; szczep wzorcowy, KWIK-STIK wymazówki, produkt firmy Oxoid o nr kat. 0335P, lub równoważny</t>
  </si>
  <si>
    <t>op. = 2 wymazówki</t>
  </si>
  <si>
    <t>E. coli WDCM 00202; NCTC 13216; szczep wzorcowy, produkt firmy Argenta o nr kat. 01192P, lub równoważny</t>
  </si>
  <si>
    <t>Proteose peptone, produkt Oxoid o nr katalogowym LP0085B, lub równoważny</t>
  </si>
  <si>
    <t>Tryptone, produkt Oxoid o nr katalogowym LP0042B, lub równoważny</t>
  </si>
  <si>
    <t>HUGH-LEIFSON OF GLUCOSE MEDIUM, ISO, pożywka OF medium zgodna z ISO 21528, Produkt OXOID o nr kat. SUI20500, lub równoważny.</t>
  </si>
  <si>
    <t>24 LEB BAZE do metody PCR.  Produkt OXOID o nr kat. CM1107, lub równoważny</t>
  </si>
  <si>
    <t>op. =                          10 x 90 ml</t>
  </si>
  <si>
    <t>Baird Parker Agar. Podłoże bakteriologiczne do wykrywania gronkowców koagulazododatnich.</t>
  </si>
  <si>
    <t>Kocuria rhizophila ATCC 9341; szczep wzorcowy, KWIK-STIK wymazówki, produkt firmy Argenta o nr kat. 0688P, lub równoważny</t>
  </si>
  <si>
    <t>200 ml</t>
  </si>
  <si>
    <t>Suplement RPF do Baird Parker Agar</t>
  </si>
  <si>
    <t>op. = 10 x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</si>
</sst>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topLeftCell="B58" zoomScale="120" zoomScaleNormal="100" zoomScaleSheetLayoutView="120" zoomScalePageLayoutView="110" workbookViewId="0">
      <selection activeCell="F6" sqref="F6"/>
    </sheetView>
  </sheetViews>
  <sheetFormatPr defaultRowHeight="15" x14ac:dyDescent="0.25"/>
  <cols>
    <col min="1" max="1" width="4.5703125" style="1" customWidth="1"/>
    <col min="2" max="2" width="29.85546875" style="1" customWidth="1"/>
    <col min="3" max="3" width="8.7109375" style="1" customWidth="1"/>
    <col min="4" max="4" width="4.7109375" style="1" bestFit="1" customWidth="1"/>
    <col min="5" max="5" width="11.5703125" style="1" customWidth="1"/>
    <col min="6" max="6" width="8.28515625" style="1" customWidth="1"/>
    <col min="7" max="7" width="12.42578125" style="1" customWidth="1"/>
    <col min="8" max="8" width="11.140625" style="1" customWidth="1"/>
    <col min="9" max="9" width="11.28515625" style="1" customWidth="1"/>
    <col min="10" max="10" width="13.5703125" style="20" customWidth="1"/>
    <col min="11" max="11" width="10.85546875" style="20" bestFit="1" customWidth="1"/>
    <col min="12" max="12" width="15.42578125" style="20" customWidth="1"/>
    <col min="13" max="16384" width="9.140625" style="1"/>
  </cols>
  <sheetData>
    <row r="1" spans="1:15" ht="18.75" x14ac:dyDescent="0.3">
      <c r="A1" s="3"/>
      <c r="B1" s="2"/>
      <c r="C1" s="43" t="s">
        <v>0</v>
      </c>
      <c r="D1" s="43"/>
      <c r="E1" s="43"/>
      <c r="F1" s="43"/>
      <c r="G1" s="43"/>
      <c r="H1" s="43"/>
      <c r="I1" s="4"/>
      <c r="J1" s="42"/>
      <c r="K1" s="42"/>
      <c r="L1" s="42"/>
      <c r="M1" s="40"/>
      <c r="N1" s="41"/>
      <c r="O1" s="41"/>
    </row>
    <row r="2" spans="1:1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x14ac:dyDescent="0.25">
      <c r="A3" s="53" t="s">
        <v>79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ht="33.75" x14ac:dyDescent="0.25">
      <c r="A4" s="15" t="s">
        <v>12</v>
      </c>
      <c r="B4" s="15" t="s">
        <v>1</v>
      </c>
      <c r="C4" s="15" t="s">
        <v>2</v>
      </c>
      <c r="D4" s="15" t="s">
        <v>3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6" t="s">
        <v>9</v>
      </c>
      <c r="K4" s="16" t="s">
        <v>80</v>
      </c>
      <c r="L4" s="16" t="s">
        <v>13</v>
      </c>
    </row>
    <row r="5" spans="1:15" ht="13.5" customHeight="1" x14ac:dyDescent="0.25">
      <c r="A5" s="17">
        <v>1</v>
      </c>
      <c r="B5" s="15">
        <v>2</v>
      </c>
      <c r="C5" s="17">
        <v>3</v>
      </c>
      <c r="D5" s="17">
        <v>4</v>
      </c>
      <c r="E5" s="16">
        <v>5</v>
      </c>
      <c r="F5" s="18">
        <v>6</v>
      </c>
      <c r="G5" s="17">
        <v>7</v>
      </c>
      <c r="H5" s="17" t="s">
        <v>10</v>
      </c>
      <c r="I5" s="17" t="s">
        <v>11</v>
      </c>
      <c r="J5" s="16">
        <v>10</v>
      </c>
      <c r="K5" s="16">
        <v>11</v>
      </c>
      <c r="L5" s="16">
        <v>12</v>
      </c>
    </row>
    <row r="6" spans="1:15" ht="36" x14ac:dyDescent="0.25">
      <c r="A6" s="26">
        <v>1</v>
      </c>
      <c r="B6" s="32" t="s">
        <v>89</v>
      </c>
      <c r="C6" s="36" t="s">
        <v>23</v>
      </c>
      <c r="D6" s="14">
        <v>5</v>
      </c>
      <c r="E6" s="27"/>
      <c r="F6" s="19"/>
      <c r="G6" s="38">
        <f t="shared" ref="G6" si="0">E6*(1+F6%)</f>
        <v>0</v>
      </c>
      <c r="H6" s="37">
        <f t="shared" ref="H6:H60" si="1">D6*E6</f>
        <v>0</v>
      </c>
      <c r="I6" s="37">
        <f t="shared" ref="I6" si="2">D6*G6</f>
        <v>0</v>
      </c>
      <c r="J6" s="25"/>
      <c r="K6" s="25"/>
      <c r="L6" s="25"/>
    </row>
    <row r="7" spans="1:15" ht="132" x14ac:dyDescent="0.25">
      <c r="A7" s="11">
        <v>2</v>
      </c>
      <c r="B7" s="33" t="s">
        <v>24</v>
      </c>
      <c r="C7" s="35" t="s">
        <v>23</v>
      </c>
      <c r="D7" s="22">
        <v>1</v>
      </c>
      <c r="E7" s="12"/>
      <c r="F7" s="10"/>
      <c r="G7" s="23">
        <f t="shared" ref="G7:G60" si="3">E7*(1+F7%)</f>
        <v>0</v>
      </c>
      <c r="H7" s="37">
        <f t="shared" si="1"/>
        <v>0</v>
      </c>
      <c r="I7" s="24">
        <f t="shared" ref="I7:I60" si="4">D7*G7</f>
        <v>0</v>
      </c>
      <c r="J7" s="19"/>
      <c r="K7" s="19"/>
      <c r="L7" s="19"/>
    </row>
    <row r="8" spans="1:15" ht="60" x14ac:dyDescent="0.25">
      <c r="A8" s="26">
        <v>3</v>
      </c>
      <c r="B8" s="33" t="s">
        <v>25</v>
      </c>
      <c r="C8" s="35" t="s">
        <v>23</v>
      </c>
      <c r="D8" s="22">
        <v>4</v>
      </c>
      <c r="E8" s="12"/>
      <c r="F8" s="10"/>
      <c r="G8" s="23">
        <f t="shared" si="3"/>
        <v>0</v>
      </c>
      <c r="H8" s="37">
        <f t="shared" si="1"/>
        <v>0</v>
      </c>
      <c r="I8" s="24">
        <f t="shared" si="4"/>
        <v>0</v>
      </c>
      <c r="J8" s="19"/>
      <c r="K8" s="19"/>
      <c r="L8" s="19"/>
    </row>
    <row r="9" spans="1:15" ht="36" x14ac:dyDescent="0.25">
      <c r="A9" s="11">
        <v>4</v>
      </c>
      <c r="B9" s="34" t="s">
        <v>26</v>
      </c>
      <c r="C9" s="36" t="s">
        <v>27</v>
      </c>
      <c r="D9" s="14">
        <v>1</v>
      </c>
      <c r="E9" s="12"/>
      <c r="F9" s="10"/>
      <c r="G9" s="23">
        <f t="shared" si="3"/>
        <v>0</v>
      </c>
      <c r="H9" s="37">
        <f t="shared" si="1"/>
        <v>0</v>
      </c>
      <c r="I9" s="24">
        <f t="shared" si="4"/>
        <v>0</v>
      </c>
      <c r="J9" s="19"/>
      <c r="K9" s="19"/>
      <c r="L9" s="19"/>
    </row>
    <row r="10" spans="1:15" ht="60" x14ac:dyDescent="0.25">
      <c r="A10" s="26">
        <v>5</v>
      </c>
      <c r="B10" s="33" t="s">
        <v>28</v>
      </c>
      <c r="C10" s="35" t="s">
        <v>23</v>
      </c>
      <c r="D10" s="22">
        <v>2</v>
      </c>
      <c r="E10" s="12"/>
      <c r="F10" s="10"/>
      <c r="G10" s="23">
        <f t="shared" si="3"/>
        <v>0</v>
      </c>
      <c r="H10" s="37">
        <f t="shared" si="1"/>
        <v>0</v>
      </c>
      <c r="I10" s="24">
        <f t="shared" si="4"/>
        <v>0</v>
      </c>
      <c r="J10" s="19"/>
      <c r="K10" s="19"/>
      <c r="L10" s="19"/>
    </row>
    <row r="11" spans="1:15" ht="36" x14ac:dyDescent="0.25">
      <c r="A11" s="11">
        <v>6</v>
      </c>
      <c r="B11" s="33" t="s">
        <v>91</v>
      </c>
      <c r="C11" s="35" t="s">
        <v>90</v>
      </c>
      <c r="D11" s="22">
        <v>10</v>
      </c>
      <c r="E11" s="12"/>
      <c r="F11" s="10"/>
      <c r="G11" s="23">
        <f t="shared" si="3"/>
        <v>0</v>
      </c>
      <c r="H11" s="37">
        <f t="shared" si="1"/>
        <v>0</v>
      </c>
      <c r="I11" s="24">
        <f t="shared" si="4"/>
        <v>0</v>
      </c>
      <c r="J11" s="19"/>
      <c r="K11" s="19"/>
      <c r="L11" s="19"/>
    </row>
    <row r="12" spans="1:15" ht="48" x14ac:dyDescent="0.25">
      <c r="A12" s="26">
        <v>7</v>
      </c>
      <c r="B12" s="33" t="s">
        <v>29</v>
      </c>
      <c r="C12" s="35" t="s">
        <v>30</v>
      </c>
      <c r="D12" s="22">
        <v>50</v>
      </c>
      <c r="E12" s="12"/>
      <c r="F12" s="10"/>
      <c r="G12" s="23">
        <f t="shared" si="3"/>
        <v>0</v>
      </c>
      <c r="H12" s="37">
        <f t="shared" si="1"/>
        <v>0</v>
      </c>
      <c r="I12" s="24">
        <f t="shared" si="4"/>
        <v>0</v>
      </c>
      <c r="J12" s="19"/>
      <c r="K12" s="19"/>
      <c r="L12" s="19"/>
    </row>
    <row r="13" spans="1:15" ht="36" x14ac:dyDescent="0.25">
      <c r="A13" s="11">
        <v>8</v>
      </c>
      <c r="B13" s="33" t="s">
        <v>31</v>
      </c>
      <c r="C13" s="35" t="s">
        <v>30</v>
      </c>
      <c r="D13" s="22">
        <v>500</v>
      </c>
      <c r="E13" s="12"/>
      <c r="F13" s="10"/>
      <c r="G13" s="23">
        <f t="shared" si="3"/>
        <v>0</v>
      </c>
      <c r="H13" s="37">
        <f t="shared" si="1"/>
        <v>0</v>
      </c>
      <c r="I13" s="24">
        <f t="shared" si="4"/>
        <v>0</v>
      </c>
      <c r="J13" s="19"/>
      <c r="K13" s="19"/>
      <c r="L13" s="19"/>
    </row>
    <row r="14" spans="1:15" ht="48" x14ac:dyDescent="0.25">
      <c r="A14" s="26">
        <v>9</v>
      </c>
      <c r="B14" s="33" t="s">
        <v>32</v>
      </c>
      <c r="C14" s="35" t="s">
        <v>23</v>
      </c>
      <c r="D14" s="22">
        <v>1</v>
      </c>
      <c r="E14" s="12"/>
      <c r="F14" s="10"/>
      <c r="G14" s="23">
        <f t="shared" si="3"/>
        <v>0</v>
      </c>
      <c r="H14" s="37">
        <f t="shared" si="1"/>
        <v>0</v>
      </c>
      <c r="I14" s="24">
        <f t="shared" si="4"/>
        <v>0</v>
      </c>
      <c r="J14" s="19"/>
      <c r="K14" s="19"/>
      <c r="L14" s="19"/>
    </row>
    <row r="15" spans="1:15" ht="48" x14ac:dyDescent="0.25">
      <c r="A15" s="11">
        <v>10</v>
      </c>
      <c r="B15" s="34" t="s">
        <v>33</v>
      </c>
      <c r="C15" s="36" t="s">
        <v>23</v>
      </c>
      <c r="D15" s="14">
        <v>2</v>
      </c>
      <c r="E15" s="12"/>
      <c r="F15" s="10"/>
      <c r="G15" s="23">
        <f t="shared" si="3"/>
        <v>0</v>
      </c>
      <c r="H15" s="37">
        <f t="shared" si="1"/>
        <v>0</v>
      </c>
      <c r="I15" s="24">
        <f t="shared" si="4"/>
        <v>0</v>
      </c>
      <c r="J15" s="19"/>
      <c r="K15" s="19"/>
      <c r="L15" s="19"/>
    </row>
    <row r="16" spans="1:15" ht="72" x14ac:dyDescent="0.25">
      <c r="A16" s="26">
        <v>11</v>
      </c>
      <c r="B16" s="33" t="s">
        <v>81</v>
      </c>
      <c r="C16" s="35" t="s">
        <v>23</v>
      </c>
      <c r="D16" s="22">
        <v>1</v>
      </c>
      <c r="E16" s="12"/>
      <c r="F16" s="10"/>
      <c r="G16" s="23">
        <f t="shared" si="3"/>
        <v>0</v>
      </c>
      <c r="H16" s="37">
        <f t="shared" si="1"/>
        <v>0</v>
      </c>
      <c r="I16" s="24">
        <f t="shared" si="4"/>
        <v>0</v>
      </c>
      <c r="J16" s="19"/>
      <c r="K16" s="19"/>
      <c r="L16" s="19"/>
    </row>
    <row r="17" spans="1:12" ht="24" x14ac:dyDescent="0.25">
      <c r="A17" s="11">
        <v>12</v>
      </c>
      <c r="B17" s="33" t="s">
        <v>34</v>
      </c>
      <c r="C17" s="35" t="s">
        <v>35</v>
      </c>
      <c r="D17" s="22">
        <v>1</v>
      </c>
      <c r="E17" s="12"/>
      <c r="F17" s="10"/>
      <c r="G17" s="23">
        <f t="shared" ref="G17:G59" si="5">E17*(1+F17%)</f>
        <v>0</v>
      </c>
      <c r="H17" s="37">
        <f t="shared" si="1"/>
        <v>0</v>
      </c>
      <c r="I17" s="24">
        <f t="shared" ref="I17:I59" si="6">D17*G17</f>
        <v>0</v>
      </c>
      <c r="J17" s="19"/>
      <c r="K17" s="19"/>
      <c r="L17" s="19"/>
    </row>
    <row r="18" spans="1:12" ht="36" x14ac:dyDescent="0.25">
      <c r="A18" s="26">
        <v>13</v>
      </c>
      <c r="B18" s="33" t="s">
        <v>36</v>
      </c>
      <c r="C18" s="35" t="s">
        <v>30</v>
      </c>
      <c r="D18" s="22">
        <v>30</v>
      </c>
      <c r="E18" s="12"/>
      <c r="F18" s="10"/>
      <c r="G18" s="23">
        <f t="shared" si="5"/>
        <v>0</v>
      </c>
      <c r="H18" s="37">
        <f t="shared" si="1"/>
        <v>0</v>
      </c>
      <c r="I18" s="24">
        <f t="shared" si="6"/>
        <v>0</v>
      </c>
      <c r="J18" s="19"/>
      <c r="K18" s="19"/>
      <c r="L18" s="19"/>
    </row>
    <row r="19" spans="1:12" ht="48" x14ac:dyDescent="0.25">
      <c r="A19" s="11">
        <v>14</v>
      </c>
      <c r="B19" s="33" t="s">
        <v>37</v>
      </c>
      <c r="C19" s="35" t="s">
        <v>30</v>
      </c>
      <c r="D19" s="22">
        <v>400</v>
      </c>
      <c r="E19" s="12"/>
      <c r="F19" s="10"/>
      <c r="G19" s="23">
        <f t="shared" si="5"/>
        <v>0</v>
      </c>
      <c r="H19" s="37">
        <f t="shared" si="1"/>
        <v>0</v>
      </c>
      <c r="I19" s="24">
        <f t="shared" si="6"/>
        <v>0</v>
      </c>
      <c r="J19" s="19"/>
      <c r="K19" s="19"/>
      <c r="L19" s="19"/>
    </row>
    <row r="20" spans="1:12" x14ac:dyDescent="0.25">
      <c r="A20" s="26">
        <v>15</v>
      </c>
      <c r="B20" s="33" t="s">
        <v>38</v>
      </c>
      <c r="C20" s="35" t="s">
        <v>35</v>
      </c>
      <c r="D20" s="22">
        <v>1</v>
      </c>
      <c r="E20" s="12"/>
      <c r="F20" s="10"/>
      <c r="G20" s="23">
        <f t="shared" si="5"/>
        <v>0</v>
      </c>
      <c r="H20" s="37">
        <f t="shared" si="1"/>
        <v>0</v>
      </c>
      <c r="I20" s="24">
        <f t="shared" si="6"/>
        <v>0</v>
      </c>
      <c r="J20" s="19"/>
      <c r="K20" s="19"/>
      <c r="L20" s="19"/>
    </row>
    <row r="21" spans="1:12" ht="48" x14ac:dyDescent="0.25">
      <c r="A21" s="11">
        <v>16</v>
      </c>
      <c r="B21" s="33" t="s">
        <v>39</v>
      </c>
      <c r="C21" s="35" t="s">
        <v>30</v>
      </c>
      <c r="D21" s="22">
        <v>55</v>
      </c>
      <c r="E21" s="12"/>
      <c r="F21" s="10"/>
      <c r="G21" s="23">
        <f t="shared" si="5"/>
        <v>0</v>
      </c>
      <c r="H21" s="37">
        <f t="shared" si="1"/>
        <v>0</v>
      </c>
      <c r="I21" s="24">
        <f t="shared" si="6"/>
        <v>0</v>
      </c>
      <c r="J21" s="19"/>
      <c r="K21" s="19"/>
      <c r="L21" s="19"/>
    </row>
    <row r="22" spans="1:12" ht="120" x14ac:dyDescent="0.25">
      <c r="A22" s="26">
        <v>17</v>
      </c>
      <c r="B22" s="33" t="s">
        <v>40</v>
      </c>
      <c r="C22" s="35" t="s">
        <v>23</v>
      </c>
      <c r="D22" s="22">
        <v>2</v>
      </c>
      <c r="E22" s="12"/>
      <c r="F22" s="10"/>
      <c r="G22" s="23">
        <f t="shared" si="5"/>
        <v>0</v>
      </c>
      <c r="H22" s="37">
        <f t="shared" si="1"/>
        <v>0</v>
      </c>
      <c r="I22" s="24">
        <f t="shared" si="6"/>
        <v>0</v>
      </c>
      <c r="J22" s="19"/>
      <c r="K22" s="19"/>
      <c r="L22" s="19"/>
    </row>
    <row r="23" spans="1:12" ht="48" x14ac:dyDescent="0.25">
      <c r="A23" s="11">
        <v>18</v>
      </c>
      <c r="B23" s="39" t="s">
        <v>83</v>
      </c>
      <c r="C23" s="35" t="s">
        <v>84</v>
      </c>
      <c r="D23" s="22">
        <v>1</v>
      </c>
      <c r="E23" s="12"/>
      <c r="F23" s="10"/>
      <c r="G23" s="23">
        <f t="shared" si="5"/>
        <v>0</v>
      </c>
      <c r="H23" s="37">
        <f t="shared" si="1"/>
        <v>0</v>
      </c>
      <c r="I23" s="24">
        <f t="shared" si="6"/>
        <v>0</v>
      </c>
      <c r="J23" s="19"/>
      <c r="K23" s="19"/>
      <c r="L23" s="19"/>
    </row>
    <row r="24" spans="1:12" ht="48" x14ac:dyDescent="0.25">
      <c r="A24" s="26">
        <v>19</v>
      </c>
      <c r="B24" s="39" t="s">
        <v>85</v>
      </c>
      <c r="C24" s="35" t="s">
        <v>84</v>
      </c>
      <c r="D24" s="22">
        <v>1</v>
      </c>
      <c r="E24" s="12"/>
      <c r="F24" s="10"/>
      <c r="G24" s="23">
        <f t="shared" si="5"/>
        <v>0</v>
      </c>
      <c r="H24" s="37">
        <f t="shared" si="1"/>
        <v>0</v>
      </c>
      <c r="I24" s="24">
        <f t="shared" si="6"/>
        <v>0</v>
      </c>
      <c r="J24" s="19"/>
      <c r="K24" s="19"/>
      <c r="L24" s="19"/>
    </row>
    <row r="25" spans="1:12" ht="24" x14ac:dyDescent="0.25">
      <c r="A25" s="11">
        <v>20</v>
      </c>
      <c r="B25" s="33" t="s">
        <v>41</v>
      </c>
      <c r="C25" s="35" t="s">
        <v>30</v>
      </c>
      <c r="D25" s="22">
        <v>10</v>
      </c>
      <c r="E25" s="12"/>
      <c r="F25" s="10"/>
      <c r="G25" s="23">
        <f t="shared" si="5"/>
        <v>0</v>
      </c>
      <c r="H25" s="37">
        <f t="shared" si="1"/>
        <v>0</v>
      </c>
      <c r="I25" s="24">
        <f t="shared" si="6"/>
        <v>0</v>
      </c>
      <c r="J25" s="19"/>
      <c r="K25" s="19"/>
      <c r="L25" s="19"/>
    </row>
    <row r="26" spans="1:12" ht="48" x14ac:dyDescent="0.25">
      <c r="A26" s="26">
        <v>21</v>
      </c>
      <c r="B26" s="33" t="s">
        <v>42</v>
      </c>
      <c r="C26" s="35" t="s">
        <v>23</v>
      </c>
      <c r="D26" s="22">
        <v>80</v>
      </c>
      <c r="E26" s="12"/>
      <c r="F26" s="10"/>
      <c r="G26" s="23">
        <f t="shared" si="5"/>
        <v>0</v>
      </c>
      <c r="H26" s="37">
        <f t="shared" si="1"/>
        <v>0</v>
      </c>
      <c r="I26" s="24">
        <f t="shared" si="6"/>
        <v>0</v>
      </c>
      <c r="J26" s="19"/>
      <c r="K26" s="19"/>
      <c r="L26" s="19"/>
    </row>
    <row r="27" spans="1:12" ht="48" x14ac:dyDescent="0.25">
      <c r="A27" s="11">
        <v>22</v>
      </c>
      <c r="B27" s="33" t="s">
        <v>88</v>
      </c>
      <c r="C27" s="35" t="s">
        <v>23</v>
      </c>
      <c r="D27" s="22">
        <v>4</v>
      </c>
      <c r="E27" s="12"/>
      <c r="F27" s="10"/>
      <c r="G27" s="23">
        <f t="shared" si="5"/>
        <v>0</v>
      </c>
      <c r="H27" s="37">
        <f t="shared" si="1"/>
        <v>0</v>
      </c>
      <c r="I27" s="24">
        <f t="shared" si="6"/>
        <v>0</v>
      </c>
      <c r="J27" s="19"/>
      <c r="K27" s="19"/>
      <c r="L27" s="19"/>
    </row>
    <row r="28" spans="1:12" ht="24" x14ac:dyDescent="0.25">
      <c r="A28" s="26">
        <v>23</v>
      </c>
      <c r="B28" s="33" t="s">
        <v>43</v>
      </c>
      <c r="C28" s="35" t="s">
        <v>23</v>
      </c>
      <c r="D28" s="22">
        <v>2</v>
      </c>
      <c r="E28" s="12"/>
      <c r="F28" s="10"/>
      <c r="G28" s="23">
        <f t="shared" si="5"/>
        <v>0</v>
      </c>
      <c r="H28" s="37">
        <f t="shared" si="1"/>
        <v>0</v>
      </c>
      <c r="I28" s="24">
        <f t="shared" si="6"/>
        <v>0</v>
      </c>
      <c r="J28" s="19"/>
      <c r="K28" s="19"/>
      <c r="L28" s="19"/>
    </row>
    <row r="29" spans="1:12" ht="48" x14ac:dyDescent="0.25">
      <c r="A29" s="11">
        <v>24</v>
      </c>
      <c r="B29" s="39" t="s">
        <v>92</v>
      </c>
      <c r="C29" s="35" t="s">
        <v>84</v>
      </c>
      <c r="D29" s="22">
        <v>1</v>
      </c>
      <c r="E29" s="12"/>
      <c r="F29" s="10"/>
      <c r="G29" s="23">
        <f t="shared" si="5"/>
        <v>0</v>
      </c>
      <c r="H29" s="37">
        <f t="shared" si="1"/>
        <v>0</v>
      </c>
      <c r="I29" s="24">
        <f t="shared" si="6"/>
        <v>0</v>
      </c>
      <c r="J29" s="19"/>
      <c r="K29" s="19"/>
      <c r="L29" s="19"/>
    </row>
    <row r="30" spans="1:12" ht="24" x14ac:dyDescent="0.25">
      <c r="A30" s="26">
        <v>25</v>
      </c>
      <c r="B30" s="33" t="s">
        <v>82</v>
      </c>
      <c r="C30" s="35" t="s">
        <v>77</v>
      </c>
      <c r="D30" s="22">
        <v>1</v>
      </c>
      <c r="E30" s="12"/>
      <c r="F30" s="10"/>
      <c r="G30" s="23">
        <f t="shared" si="5"/>
        <v>0</v>
      </c>
      <c r="H30" s="37">
        <f t="shared" si="1"/>
        <v>0</v>
      </c>
      <c r="I30" s="24">
        <f t="shared" si="6"/>
        <v>0</v>
      </c>
      <c r="J30" s="19"/>
      <c r="K30" s="19"/>
      <c r="L30" s="19"/>
    </row>
    <row r="31" spans="1:12" ht="48" x14ac:dyDescent="0.25">
      <c r="A31" s="11">
        <v>26</v>
      </c>
      <c r="B31" s="33" t="s">
        <v>44</v>
      </c>
      <c r="C31" s="35" t="s">
        <v>27</v>
      </c>
      <c r="D31" s="22">
        <v>1</v>
      </c>
      <c r="E31" s="12"/>
      <c r="F31" s="10"/>
      <c r="G31" s="23">
        <f t="shared" si="5"/>
        <v>0</v>
      </c>
      <c r="H31" s="37">
        <f t="shared" si="1"/>
        <v>0</v>
      </c>
      <c r="I31" s="24">
        <f t="shared" si="6"/>
        <v>0</v>
      </c>
      <c r="J31" s="19"/>
      <c r="K31" s="19"/>
      <c r="L31" s="19"/>
    </row>
    <row r="32" spans="1:12" ht="36" x14ac:dyDescent="0.25">
      <c r="A32" s="26">
        <v>27</v>
      </c>
      <c r="B32" s="33" t="s">
        <v>45</v>
      </c>
      <c r="C32" s="35" t="s">
        <v>46</v>
      </c>
      <c r="D32" s="22">
        <v>6</v>
      </c>
      <c r="E32" s="12"/>
      <c r="F32" s="10"/>
      <c r="G32" s="23">
        <f t="shared" si="5"/>
        <v>0</v>
      </c>
      <c r="H32" s="37">
        <f t="shared" si="1"/>
        <v>0</v>
      </c>
      <c r="I32" s="24">
        <f t="shared" si="6"/>
        <v>0</v>
      </c>
      <c r="J32" s="19"/>
      <c r="K32" s="19"/>
      <c r="L32" s="19"/>
    </row>
    <row r="33" spans="1:12" ht="60" x14ac:dyDescent="0.25">
      <c r="A33" s="11">
        <v>28</v>
      </c>
      <c r="B33" s="33" t="s">
        <v>47</v>
      </c>
      <c r="C33" s="35" t="s">
        <v>23</v>
      </c>
      <c r="D33" s="22">
        <v>1</v>
      </c>
      <c r="E33" s="12"/>
      <c r="F33" s="10"/>
      <c r="G33" s="23">
        <f t="shared" si="5"/>
        <v>0</v>
      </c>
      <c r="H33" s="37">
        <f t="shared" si="1"/>
        <v>0</v>
      </c>
      <c r="I33" s="24">
        <f t="shared" si="6"/>
        <v>0</v>
      </c>
      <c r="J33" s="19"/>
      <c r="K33" s="19"/>
      <c r="L33" s="19"/>
    </row>
    <row r="34" spans="1:12" ht="60" x14ac:dyDescent="0.25">
      <c r="A34" s="26">
        <v>29</v>
      </c>
      <c r="B34" s="33" t="s">
        <v>48</v>
      </c>
      <c r="C34" s="35" t="s">
        <v>49</v>
      </c>
      <c r="D34" s="22">
        <v>35</v>
      </c>
      <c r="E34" s="12"/>
      <c r="F34" s="10"/>
      <c r="G34" s="23">
        <f t="shared" si="5"/>
        <v>0</v>
      </c>
      <c r="H34" s="37">
        <f t="shared" si="1"/>
        <v>0</v>
      </c>
      <c r="I34" s="24">
        <f t="shared" si="6"/>
        <v>0</v>
      </c>
      <c r="J34" s="19"/>
      <c r="K34" s="19"/>
      <c r="L34" s="19"/>
    </row>
    <row r="35" spans="1:12" ht="24" x14ac:dyDescent="0.25">
      <c r="A35" s="11">
        <v>30</v>
      </c>
      <c r="B35" s="33" t="s">
        <v>50</v>
      </c>
      <c r="C35" s="35" t="s">
        <v>51</v>
      </c>
      <c r="D35" s="22">
        <v>5</v>
      </c>
      <c r="E35" s="12"/>
      <c r="F35" s="10"/>
      <c r="G35" s="23">
        <f t="shared" si="5"/>
        <v>0</v>
      </c>
      <c r="H35" s="37">
        <f t="shared" si="1"/>
        <v>0</v>
      </c>
      <c r="I35" s="24">
        <f t="shared" si="6"/>
        <v>0</v>
      </c>
      <c r="J35" s="19"/>
      <c r="K35" s="19"/>
      <c r="L35" s="19"/>
    </row>
    <row r="36" spans="1:12" ht="36" x14ac:dyDescent="0.25">
      <c r="A36" s="26">
        <v>31</v>
      </c>
      <c r="B36" s="33" t="s">
        <v>52</v>
      </c>
      <c r="C36" s="35" t="s">
        <v>23</v>
      </c>
      <c r="D36" s="22">
        <v>2</v>
      </c>
      <c r="E36" s="12"/>
      <c r="F36" s="10"/>
      <c r="G36" s="23">
        <f t="shared" si="5"/>
        <v>0</v>
      </c>
      <c r="H36" s="37">
        <f t="shared" si="1"/>
        <v>0</v>
      </c>
      <c r="I36" s="24">
        <f t="shared" si="6"/>
        <v>0</v>
      </c>
      <c r="J36" s="19"/>
      <c r="K36" s="19"/>
      <c r="L36" s="19"/>
    </row>
    <row r="37" spans="1:12" ht="72" x14ac:dyDescent="0.25">
      <c r="A37" s="11">
        <v>32</v>
      </c>
      <c r="B37" s="33" t="s">
        <v>53</v>
      </c>
      <c r="C37" s="35" t="s">
        <v>54</v>
      </c>
      <c r="D37" s="22">
        <v>20</v>
      </c>
      <c r="E37" s="12"/>
      <c r="F37" s="10"/>
      <c r="G37" s="23">
        <f t="shared" si="5"/>
        <v>0</v>
      </c>
      <c r="H37" s="37">
        <f t="shared" si="1"/>
        <v>0</v>
      </c>
      <c r="I37" s="24">
        <f t="shared" si="6"/>
        <v>0</v>
      </c>
      <c r="J37" s="19"/>
      <c r="K37" s="19"/>
      <c r="L37" s="19"/>
    </row>
    <row r="38" spans="1:12" ht="48" x14ac:dyDescent="0.25">
      <c r="A38" s="26">
        <v>33</v>
      </c>
      <c r="B38" s="33" t="s">
        <v>55</v>
      </c>
      <c r="C38" s="35" t="s">
        <v>30</v>
      </c>
      <c r="D38" s="22">
        <v>152</v>
      </c>
      <c r="E38" s="12"/>
      <c r="F38" s="10"/>
      <c r="G38" s="23">
        <f t="shared" si="5"/>
        <v>0</v>
      </c>
      <c r="H38" s="37">
        <f t="shared" si="1"/>
        <v>0</v>
      </c>
      <c r="I38" s="24">
        <f t="shared" si="6"/>
        <v>0</v>
      </c>
      <c r="J38" s="19"/>
      <c r="K38" s="19"/>
      <c r="L38" s="19"/>
    </row>
    <row r="39" spans="1:12" ht="48" x14ac:dyDescent="0.25">
      <c r="A39" s="11">
        <v>34</v>
      </c>
      <c r="B39" s="33" t="s">
        <v>56</v>
      </c>
      <c r="C39" s="35" t="s">
        <v>30</v>
      </c>
      <c r="D39" s="22">
        <v>550</v>
      </c>
      <c r="E39" s="12"/>
      <c r="F39" s="10"/>
      <c r="G39" s="23">
        <f t="shared" si="5"/>
        <v>0</v>
      </c>
      <c r="H39" s="37">
        <f t="shared" si="1"/>
        <v>0</v>
      </c>
      <c r="I39" s="24">
        <f t="shared" si="6"/>
        <v>0</v>
      </c>
      <c r="J39" s="19"/>
      <c r="K39" s="19"/>
      <c r="L39" s="19"/>
    </row>
    <row r="40" spans="1:12" ht="36" x14ac:dyDescent="0.25">
      <c r="A40" s="26">
        <v>35</v>
      </c>
      <c r="B40" s="33" t="s">
        <v>57</v>
      </c>
      <c r="C40" s="35" t="s">
        <v>23</v>
      </c>
      <c r="D40" s="22">
        <v>5</v>
      </c>
      <c r="E40" s="12"/>
      <c r="F40" s="10"/>
      <c r="G40" s="23">
        <f t="shared" si="5"/>
        <v>0</v>
      </c>
      <c r="H40" s="37">
        <f t="shared" si="1"/>
        <v>0</v>
      </c>
      <c r="I40" s="24">
        <f t="shared" si="6"/>
        <v>0</v>
      </c>
      <c r="J40" s="19"/>
      <c r="K40" s="19"/>
      <c r="L40" s="19"/>
    </row>
    <row r="41" spans="1:12" ht="72" x14ac:dyDescent="0.25">
      <c r="A41" s="11">
        <v>36</v>
      </c>
      <c r="B41" s="33" t="s">
        <v>58</v>
      </c>
      <c r="C41" s="35" t="s">
        <v>23</v>
      </c>
      <c r="D41" s="22">
        <v>2</v>
      </c>
      <c r="E41" s="12"/>
      <c r="F41" s="10"/>
      <c r="G41" s="23">
        <f t="shared" si="5"/>
        <v>0</v>
      </c>
      <c r="H41" s="37">
        <f t="shared" si="1"/>
        <v>0</v>
      </c>
      <c r="I41" s="24">
        <f t="shared" si="6"/>
        <v>0</v>
      </c>
      <c r="J41" s="19"/>
      <c r="K41" s="19"/>
      <c r="L41" s="19"/>
    </row>
    <row r="42" spans="1:12" ht="36" x14ac:dyDescent="0.25">
      <c r="A42" s="26">
        <v>37</v>
      </c>
      <c r="B42" s="39" t="s">
        <v>86</v>
      </c>
      <c r="C42" s="35" t="s">
        <v>77</v>
      </c>
      <c r="D42" s="22">
        <v>1</v>
      </c>
      <c r="E42" s="12"/>
      <c r="F42" s="10"/>
      <c r="G42" s="23">
        <f t="shared" si="5"/>
        <v>0</v>
      </c>
      <c r="H42" s="37">
        <f t="shared" si="1"/>
        <v>0</v>
      </c>
      <c r="I42" s="24">
        <f t="shared" si="6"/>
        <v>0</v>
      </c>
      <c r="J42" s="19"/>
      <c r="K42" s="19"/>
      <c r="L42" s="19"/>
    </row>
    <row r="43" spans="1:12" ht="60" x14ac:dyDescent="0.25">
      <c r="A43" s="11">
        <v>38</v>
      </c>
      <c r="B43" s="33" t="s">
        <v>59</v>
      </c>
      <c r="C43" s="35" t="s">
        <v>54</v>
      </c>
      <c r="D43" s="22">
        <v>3</v>
      </c>
      <c r="E43" s="12"/>
      <c r="F43" s="10"/>
      <c r="G43" s="23">
        <f t="shared" si="5"/>
        <v>0</v>
      </c>
      <c r="H43" s="37">
        <f t="shared" si="1"/>
        <v>0</v>
      </c>
      <c r="I43" s="24">
        <f t="shared" si="6"/>
        <v>0</v>
      </c>
      <c r="J43" s="19"/>
      <c r="K43" s="19"/>
      <c r="L43" s="19"/>
    </row>
    <row r="44" spans="1:12" ht="48" x14ac:dyDescent="0.25">
      <c r="A44" s="26">
        <v>39</v>
      </c>
      <c r="B44" s="33" t="s">
        <v>60</v>
      </c>
      <c r="C44" s="35" t="s">
        <v>30</v>
      </c>
      <c r="D44" s="22">
        <v>2</v>
      </c>
      <c r="E44" s="12"/>
      <c r="F44" s="10"/>
      <c r="G44" s="23">
        <f t="shared" si="5"/>
        <v>0</v>
      </c>
      <c r="H44" s="37">
        <f t="shared" si="1"/>
        <v>0</v>
      </c>
      <c r="I44" s="24">
        <f t="shared" si="6"/>
        <v>0</v>
      </c>
      <c r="J44" s="19"/>
      <c r="K44" s="19"/>
      <c r="L44" s="19"/>
    </row>
    <row r="45" spans="1:12" ht="24" x14ac:dyDescent="0.25">
      <c r="A45" s="11">
        <v>40</v>
      </c>
      <c r="B45" s="33" t="s">
        <v>61</v>
      </c>
      <c r="C45" s="35" t="s">
        <v>30</v>
      </c>
      <c r="D45" s="22">
        <v>3</v>
      </c>
      <c r="E45" s="12"/>
      <c r="F45" s="10"/>
      <c r="G45" s="23">
        <f t="shared" si="5"/>
        <v>0</v>
      </c>
      <c r="H45" s="37">
        <f t="shared" si="1"/>
        <v>0</v>
      </c>
      <c r="I45" s="24">
        <f t="shared" si="6"/>
        <v>0</v>
      </c>
      <c r="J45" s="19"/>
      <c r="K45" s="19"/>
      <c r="L45" s="19"/>
    </row>
    <row r="46" spans="1:12" ht="60" x14ac:dyDescent="0.25">
      <c r="A46" s="26">
        <v>41</v>
      </c>
      <c r="B46" s="33" t="s">
        <v>62</v>
      </c>
      <c r="C46" s="35" t="s">
        <v>93</v>
      </c>
      <c r="D46" s="22">
        <v>3</v>
      </c>
      <c r="E46" s="12"/>
      <c r="F46" s="10"/>
      <c r="G46" s="23">
        <f t="shared" si="5"/>
        <v>0</v>
      </c>
      <c r="H46" s="37">
        <f t="shared" si="1"/>
        <v>0</v>
      </c>
      <c r="I46" s="24">
        <f t="shared" si="6"/>
        <v>0</v>
      </c>
      <c r="J46" s="19"/>
      <c r="K46" s="19"/>
      <c r="L46" s="19"/>
    </row>
    <row r="47" spans="1:12" ht="48" x14ac:dyDescent="0.25">
      <c r="A47" s="11">
        <v>42</v>
      </c>
      <c r="B47" s="33" t="s">
        <v>63</v>
      </c>
      <c r="C47" s="35" t="s">
        <v>22</v>
      </c>
      <c r="D47" s="22">
        <v>1</v>
      </c>
      <c r="E47" s="12"/>
      <c r="F47" s="10"/>
      <c r="G47" s="23">
        <f t="shared" si="5"/>
        <v>0</v>
      </c>
      <c r="H47" s="37">
        <f t="shared" si="1"/>
        <v>0</v>
      </c>
      <c r="I47" s="24">
        <f t="shared" si="6"/>
        <v>0</v>
      </c>
      <c r="J47" s="19"/>
      <c r="K47" s="19"/>
      <c r="L47" s="19"/>
    </row>
    <row r="48" spans="1:12" x14ac:dyDescent="0.25">
      <c r="A48" s="26">
        <v>43</v>
      </c>
      <c r="B48" s="33" t="s">
        <v>64</v>
      </c>
      <c r="C48" s="35" t="s">
        <v>23</v>
      </c>
      <c r="D48" s="22">
        <v>1</v>
      </c>
      <c r="E48" s="12"/>
      <c r="F48" s="10"/>
      <c r="G48" s="23">
        <f t="shared" si="5"/>
        <v>0</v>
      </c>
      <c r="H48" s="37">
        <f t="shared" si="1"/>
        <v>0</v>
      </c>
      <c r="I48" s="24">
        <f t="shared" si="6"/>
        <v>0</v>
      </c>
      <c r="J48" s="19"/>
      <c r="K48" s="19"/>
      <c r="L48" s="19"/>
    </row>
    <row r="49" spans="1:12" ht="72" x14ac:dyDescent="0.25">
      <c r="A49" s="11">
        <v>44</v>
      </c>
      <c r="B49" s="33" t="s">
        <v>65</v>
      </c>
      <c r="C49" s="35" t="s">
        <v>27</v>
      </c>
      <c r="D49" s="22">
        <v>2</v>
      </c>
      <c r="E49" s="12"/>
      <c r="F49" s="10"/>
      <c r="G49" s="23">
        <f t="shared" si="5"/>
        <v>0</v>
      </c>
      <c r="H49" s="37">
        <f t="shared" si="1"/>
        <v>0</v>
      </c>
      <c r="I49" s="24">
        <f t="shared" si="6"/>
        <v>0</v>
      </c>
      <c r="J49" s="19"/>
      <c r="K49" s="19"/>
      <c r="L49" s="19"/>
    </row>
    <row r="50" spans="1:12" ht="36" x14ac:dyDescent="0.25">
      <c r="A50" s="26">
        <v>45</v>
      </c>
      <c r="B50" s="33" t="s">
        <v>66</v>
      </c>
      <c r="C50" s="35" t="s">
        <v>27</v>
      </c>
      <c r="D50" s="22">
        <v>4</v>
      </c>
      <c r="E50" s="12"/>
      <c r="F50" s="10"/>
      <c r="G50" s="23">
        <f t="shared" si="5"/>
        <v>0</v>
      </c>
      <c r="H50" s="37">
        <f t="shared" si="1"/>
        <v>0</v>
      </c>
      <c r="I50" s="24">
        <f t="shared" si="6"/>
        <v>0</v>
      </c>
      <c r="J50" s="19"/>
      <c r="K50" s="19"/>
      <c r="L50" s="19"/>
    </row>
    <row r="51" spans="1:12" ht="60" x14ac:dyDescent="0.25">
      <c r="A51" s="11">
        <v>46</v>
      </c>
      <c r="B51" s="33" t="s">
        <v>67</v>
      </c>
      <c r="C51" s="35" t="s">
        <v>68</v>
      </c>
      <c r="D51" s="22">
        <v>2</v>
      </c>
      <c r="E51" s="12"/>
      <c r="F51" s="10"/>
      <c r="G51" s="23">
        <f t="shared" si="5"/>
        <v>0</v>
      </c>
      <c r="H51" s="37">
        <f t="shared" si="1"/>
        <v>0</v>
      </c>
      <c r="I51" s="24">
        <f t="shared" si="6"/>
        <v>0</v>
      </c>
      <c r="J51" s="19"/>
      <c r="K51" s="19"/>
      <c r="L51" s="19"/>
    </row>
    <row r="52" spans="1:12" ht="48" x14ac:dyDescent="0.25">
      <c r="A52" s="26">
        <v>47</v>
      </c>
      <c r="B52" s="33" t="s">
        <v>69</v>
      </c>
      <c r="C52" s="35" t="s">
        <v>70</v>
      </c>
      <c r="D52" s="22">
        <v>12</v>
      </c>
      <c r="E52" s="12"/>
      <c r="F52" s="10"/>
      <c r="G52" s="23">
        <f t="shared" si="5"/>
        <v>0</v>
      </c>
      <c r="H52" s="37">
        <f t="shared" si="1"/>
        <v>0</v>
      </c>
      <c r="I52" s="24">
        <f t="shared" si="6"/>
        <v>0</v>
      </c>
      <c r="J52" s="19"/>
      <c r="K52" s="19"/>
      <c r="L52" s="19"/>
    </row>
    <row r="53" spans="1:12" ht="22.5" x14ac:dyDescent="0.25">
      <c r="A53" s="11">
        <v>48</v>
      </c>
      <c r="B53" s="33" t="s">
        <v>94</v>
      </c>
      <c r="C53" s="35" t="s">
        <v>95</v>
      </c>
      <c r="D53" s="22">
        <v>10</v>
      </c>
      <c r="E53" s="12"/>
      <c r="F53" s="10"/>
      <c r="G53" s="23">
        <f t="shared" si="5"/>
        <v>0</v>
      </c>
      <c r="H53" s="37">
        <f t="shared" si="1"/>
        <v>0</v>
      </c>
      <c r="I53" s="24">
        <f t="shared" si="6"/>
        <v>0</v>
      </c>
      <c r="J53" s="19"/>
      <c r="K53" s="19"/>
      <c r="L53" s="19"/>
    </row>
    <row r="54" spans="1:12" ht="36" x14ac:dyDescent="0.25">
      <c r="A54" s="26">
        <v>49</v>
      </c>
      <c r="B54" s="33" t="s">
        <v>72</v>
      </c>
      <c r="C54" s="35" t="s">
        <v>27</v>
      </c>
      <c r="D54" s="22">
        <v>5</v>
      </c>
      <c r="E54" s="12"/>
      <c r="F54" s="10"/>
      <c r="G54" s="23">
        <f t="shared" si="5"/>
        <v>0</v>
      </c>
      <c r="H54" s="37">
        <f t="shared" si="1"/>
        <v>0</v>
      </c>
      <c r="I54" s="24">
        <f t="shared" si="6"/>
        <v>0</v>
      </c>
      <c r="J54" s="19"/>
      <c r="K54" s="19"/>
      <c r="L54" s="19"/>
    </row>
    <row r="55" spans="1:12" ht="84" x14ac:dyDescent="0.25">
      <c r="A55" s="11">
        <v>50</v>
      </c>
      <c r="B55" s="33" t="s">
        <v>73</v>
      </c>
      <c r="C55" s="35" t="s">
        <v>71</v>
      </c>
      <c r="D55" s="22">
        <v>7</v>
      </c>
      <c r="E55" s="12"/>
      <c r="F55" s="10"/>
      <c r="G55" s="23">
        <f t="shared" si="5"/>
        <v>0</v>
      </c>
      <c r="H55" s="37">
        <f t="shared" si="1"/>
        <v>0</v>
      </c>
      <c r="I55" s="24">
        <f t="shared" si="6"/>
        <v>0</v>
      </c>
      <c r="J55" s="19"/>
      <c r="K55" s="19"/>
      <c r="L55" s="19"/>
    </row>
    <row r="56" spans="1:12" ht="36" x14ac:dyDescent="0.25">
      <c r="A56" s="26">
        <v>51</v>
      </c>
      <c r="B56" s="39" t="s">
        <v>87</v>
      </c>
      <c r="C56" s="35" t="s">
        <v>77</v>
      </c>
      <c r="D56" s="22">
        <v>1</v>
      </c>
      <c r="E56" s="12"/>
      <c r="F56" s="10"/>
      <c r="G56" s="23">
        <f t="shared" si="5"/>
        <v>0</v>
      </c>
      <c r="H56" s="37">
        <f t="shared" si="1"/>
        <v>0</v>
      </c>
      <c r="I56" s="24">
        <f t="shared" si="6"/>
        <v>0</v>
      </c>
      <c r="J56" s="19"/>
      <c r="K56" s="19"/>
      <c r="L56" s="19"/>
    </row>
    <row r="57" spans="1:12" ht="24" x14ac:dyDescent="0.25">
      <c r="A57" s="11">
        <v>52</v>
      </c>
      <c r="B57" s="33" t="s">
        <v>74</v>
      </c>
      <c r="C57" s="35" t="s">
        <v>30</v>
      </c>
      <c r="D57" s="22">
        <v>12</v>
      </c>
      <c r="E57" s="12"/>
      <c r="F57" s="10"/>
      <c r="G57" s="23">
        <f t="shared" si="5"/>
        <v>0</v>
      </c>
      <c r="H57" s="37">
        <f t="shared" si="1"/>
        <v>0</v>
      </c>
      <c r="I57" s="24">
        <f t="shared" si="6"/>
        <v>0</v>
      </c>
      <c r="J57" s="19"/>
      <c r="K57" s="19"/>
      <c r="L57" s="19"/>
    </row>
    <row r="58" spans="1:12" ht="48" x14ac:dyDescent="0.25">
      <c r="A58" s="26">
        <v>53</v>
      </c>
      <c r="B58" s="33" t="s">
        <v>75</v>
      </c>
      <c r="C58" s="21" t="s">
        <v>30</v>
      </c>
      <c r="D58" s="22">
        <v>15</v>
      </c>
      <c r="E58" s="12"/>
      <c r="F58" s="10"/>
      <c r="G58" s="23">
        <f t="shared" si="5"/>
        <v>0</v>
      </c>
      <c r="H58" s="37">
        <f t="shared" si="1"/>
        <v>0</v>
      </c>
      <c r="I58" s="24">
        <f t="shared" si="6"/>
        <v>0</v>
      </c>
      <c r="J58" s="19"/>
      <c r="K58" s="19"/>
      <c r="L58" s="19"/>
    </row>
    <row r="59" spans="1:12" ht="48" x14ac:dyDescent="0.25">
      <c r="A59" s="11">
        <v>54</v>
      </c>
      <c r="B59" s="33" t="s">
        <v>76</v>
      </c>
      <c r="C59" s="21" t="s">
        <v>77</v>
      </c>
      <c r="D59" s="22">
        <v>5</v>
      </c>
      <c r="E59" s="12"/>
      <c r="F59" s="10"/>
      <c r="G59" s="23">
        <f t="shared" si="5"/>
        <v>0</v>
      </c>
      <c r="H59" s="37">
        <f t="shared" si="1"/>
        <v>0</v>
      </c>
      <c r="I59" s="24">
        <f t="shared" si="6"/>
        <v>0</v>
      </c>
      <c r="J59" s="19"/>
      <c r="K59" s="19"/>
      <c r="L59" s="19"/>
    </row>
    <row r="60" spans="1:12" ht="36.75" thickBot="1" x14ac:dyDescent="0.3">
      <c r="A60" s="26">
        <v>55</v>
      </c>
      <c r="B60" s="34" t="s">
        <v>78</v>
      </c>
      <c r="C60" s="13" t="s">
        <v>30</v>
      </c>
      <c r="D60" s="14">
        <v>10</v>
      </c>
      <c r="E60" s="12"/>
      <c r="F60" s="10"/>
      <c r="G60" s="23">
        <f t="shared" si="3"/>
        <v>0</v>
      </c>
      <c r="H60" s="37">
        <f t="shared" si="1"/>
        <v>0</v>
      </c>
      <c r="I60" s="24">
        <f t="shared" si="4"/>
        <v>0</v>
      </c>
      <c r="J60" s="19"/>
      <c r="K60" s="19"/>
      <c r="L60" s="19"/>
    </row>
    <row r="61" spans="1:12" ht="16.5" thickBot="1" x14ac:dyDescent="0.3">
      <c r="A61" s="51" t="s">
        <v>14</v>
      </c>
      <c r="B61" s="52"/>
      <c r="C61" s="45">
        <f>SUM(H6:H60)</f>
        <v>0</v>
      </c>
      <c r="D61" s="46"/>
      <c r="E61" s="46"/>
      <c r="F61" s="47"/>
      <c r="G61" s="8" t="s">
        <v>15</v>
      </c>
      <c r="H61" s="48"/>
      <c r="I61" s="49"/>
      <c r="J61" s="49"/>
      <c r="K61" s="49"/>
      <c r="L61" s="50"/>
    </row>
    <row r="62" spans="1:12" ht="16.5" thickBot="1" x14ac:dyDescent="0.3">
      <c r="A62" s="51" t="s">
        <v>16</v>
      </c>
      <c r="B62" s="52"/>
      <c r="C62" s="45">
        <f>SUM(I6:I60)</f>
        <v>0</v>
      </c>
      <c r="D62" s="46"/>
      <c r="E62" s="46"/>
      <c r="F62" s="47"/>
      <c r="G62" s="9" t="s">
        <v>15</v>
      </c>
      <c r="H62" s="48"/>
      <c r="I62" s="49"/>
      <c r="J62" s="49"/>
      <c r="K62" s="49"/>
      <c r="L62" s="50"/>
    </row>
    <row r="64" spans="1:12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1"/>
      <c r="K64" s="31"/>
      <c r="L64" s="31"/>
    </row>
    <row r="65" spans="1:12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1"/>
      <c r="K65" s="31"/>
      <c r="L65" s="31"/>
    </row>
    <row r="66" spans="1:12" x14ac:dyDescent="0.25">
      <c r="A66" s="5" t="s">
        <v>17</v>
      </c>
      <c r="B66" s="7"/>
      <c r="H66" s="55" t="s">
        <v>21</v>
      </c>
      <c r="I66" s="55"/>
      <c r="J66" s="55"/>
      <c r="K66" s="55"/>
      <c r="L66" s="55"/>
    </row>
    <row r="67" spans="1:12" x14ac:dyDescent="0.25">
      <c r="A67" s="6" t="s">
        <v>18</v>
      </c>
      <c r="B67" s="28" t="s">
        <v>19</v>
      </c>
      <c r="H67" s="54" t="s">
        <v>20</v>
      </c>
      <c r="I67" s="54"/>
      <c r="J67" s="54"/>
      <c r="K67" s="54"/>
      <c r="L67" s="54"/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67:L67"/>
    <mergeCell ref="H66:L66"/>
    <mergeCell ref="C62:F62"/>
    <mergeCell ref="H62:L62"/>
    <mergeCell ref="A62:B62"/>
    <mergeCell ref="M1:O1"/>
    <mergeCell ref="J1:L1"/>
    <mergeCell ref="C1:H1"/>
    <mergeCell ref="A2:L2"/>
    <mergeCell ref="C61:F61"/>
    <mergeCell ref="H61:L61"/>
    <mergeCell ref="A61:B61"/>
    <mergeCell ref="A3:L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4" verticalDpi="0" r:id="rId2"/>
  <headerFooter scaleWithDoc="0" alignWithMargins="0">
    <oddHeader>&amp;LSprawa nr WIW-a-z&amp;KFF0000.&amp;K000000272.4.2020&amp;C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2020-05-14T12:29:51Z</cp:lastPrinted>
  <dcterms:created xsi:type="dcterms:W3CDTF">2016-06-08T11:09:27Z</dcterms:created>
  <dcterms:modified xsi:type="dcterms:W3CDTF">2020-05-14T12:31:51Z</dcterms:modified>
</cp:coreProperties>
</file>