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3" i="1" l="1"/>
  <c r="H13" i="1"/>
  <c r="I13" i="1"/>
  <c r="F8" i="1" l="1"/>
  <c r="H8" i="1" s="1"/>
  <c r="I8" i="1" s="1"/>
  <c r="F9" i="1"/>
  <c r="H9" i="1" s="1"/>
  <c r="F10" i="1"/>
  <c r="H10" i="1" s="1"/>
  <c r="I10" i="1" s="1"/>
  <c r="F11" i="1"/>
  <c r="F12" i="1"/>
  <c r="H12" i="1" s="1"/>
  <c r="I12" i="1" s="1"/>
  <c r="F14" i="1"/>
  <c r="H14" i="1" s="1"/>
  <c r="I14" i="1" s="1"/>
  <c r="F15" i="1"/>
  <c r="H15" i="1" s="1"/>
  <c r="I15" i="1" s="1"/>
  <c r="F7" i="1"/>
  <c r="H7" i="1" s="1"/>
  <c r="F6" i="1"/>
  <c r="H6" i="1" s="1"/>
  <c r="I6" i="1" s="1"/>
  <c r="H11" i="1" l="1"/>
  <c r="I11" i="1" s="1"/>
  <c r="I7" i="1"/>
  <c r="I9" i="1"/>
  <c r="C17" i="1" l="1"/>
  <c r="C16" i="1"/>
</calcChain>
</file>

<file path=xl/sharedStrings.xml><?xml version="1.0" encoding="utf-8"?>
<sst xmlns="http://schemas.openxmlformats.org/spreadsheetml/2006/main" count="42" uniqueCount="34">
  <si>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</si>
  <si>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</si>
  <si>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</si>
  <si>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</si>
  <si>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</si>
  <si>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</si>
  <si>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</si>
  <si>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</si>
  <si>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</si>
  <si>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</si>
  <si>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</si>
  <si>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</si>
  <si>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</si>
  <si>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</si>
  <si>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</si>
  <si>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</si>
  <si>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</si>
  <si>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</si>
  <si>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</si>
  <si>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</si>
  <si>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Ferrule, 1.6F. Końcówki do końcówek kapilar chromatograficznych. Produkt Shimadzu o nr kat. 228-16000-17, lub równoważny.</t>
  </si>
  <si>
    <t>Kolumienki spe: STRATA SCX, 55µm, 70 A, 500mg, 3ml, powierzchnia sorpcyjna : 500 m2/g, stopień pokrycia węglem : 9.0 %, mechanizm wiązania : trójfunkcyjny, End Capping : Nie, pojemność jonowa : 0,9 meg/g. Produkt Phenomenex o nr kat. 8B-S010-HBL, lub równoważny.</t>
  </si>
  <si>
    <t xml:space="preserve">Kolumienki spe: STRATA-X, 100mg, 6ml, 33µm, Polymeric Reversed Phase. Kolumienki polimerowe SPE z modyfikowanymi ligandami pirolidonu (grupami N-winylopirolidonowymi), 100 mg / 6 ml, wielkość uziarnienia: 33 µm, wielkość porów: 85 A, powierzchnia aktywna: 800 m2/g, stabilność w pH: 1 – 14.  Produkt  Phenomenex nr kat. nr kat. 8B-S100-ECL lub równoważny.  </t>
  </si>
  <si>
    <t>Kolumna do rozdziału hormonów anabolicznych  Zebron ZB-SemiVolatiles 30m x 0.25mm x 0.25um</t>
  </si>
  <si>
    <t>Kolumna do rozdziału hormonów anabolicznych Zebron ZB-SemiVolatiles 60m x0.25mm x 0.25um</t>
  </si>
  <si>
    <t>Kolumna HPLC: LUNA, C18(2),100A, 3µm, 150x4,6mm. Produkt Phenomenex o nr kat. 00F-4251-E0  lub równoważny.</t>
  </si>
  <si>
    <t xml:space="preserve">Nut and Ferrule Set 1/16"OD (dwuczęściowa końcówka do kapilary chromatograficznej 1/16”OD). Produkt Phenomenex o nr kat. AQ0-3018, lub równoważny. </t>
  </si>
  <si>
    <t>Uchwyt do pre-kolumn  4,0 L mm x 3,0 ID mm, (Security Guard Cartridges Kit). Produkt Phenomenex o nr kat. KJO-4282, lub równoważny.</t>
  </si>
  <si>
    <t>szt.</t>
  </si>
  <si>
    <t>op. = 3 szt.</t>
  </si>
  <si>
    <t xml:space="preserve">op. = 
200 szt
</t>
  </si>
  <si>
    <t>Kolumna HPLC: LUNA, C18(2), 100A 3µm, 150x2,0mm. Produkt Phenomenex o nr kat. 00F-4251-B0, lub równoważny.</t>
  </si>
  <si>
    <t>Część III: Dostawa kolumn i kolumienek chromatograficznych</t>
  </si>
  <si>
    <t>Kolumna Rxi-PAH Cap. Column 40m, 0.18mm ID 0.07um. Produkt Restek o nr kat. 49316,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</si>
</sst>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topLeftCell="A10" zoomScale="130" zoomScaleNormal="140" zoomScaleSheetLayoutView="130" zoomScalePageLayoutView="110" workbookViewId="0">
      <selection activeCell="E13" sqref="E13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39"/>
      <c r="M1" s="40"/>
      <c r="N1" s="40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x14ac:dyDescent="0.25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6">
        <v>1</v>
      </c>
      <c r="B6" s="9" t="s">
        <v>20</v>
      </c>
      <c r="C6" s="23" t="s">
        <v>29</v>
      </c>
      <c r="D6" s="15">
        <v>10</v>
      </c>
      <c r="E6" s="29"/>
      <c r="F6" s="25">
        <f t="shared" ref="F6:F15" si="0">D6*E6</f>
        <v>0</v>
      </c>
      <c r="G6" s="16"/>
      <c r="H6" s="20">
        <f t="shared" ref="H6:H15" si="1">F6*G6%</f>
        <v>0</v>
      </c>
      <c r="I6" s="21">
        <f t="shared" ref="I6:I15" si="2">F6+H6</f>
        <v>0</v>
      </c>
      <c r="J6" s="27"/>
      <c r="K6" s="27"/>
    </row>
    <row r="7" spans="1:14" ht="78.75" x14ac:dyDescent="0.25">
      <c r="A7" s="28">
        <v>2</v>
      </c>
      <c r="B7" s="9" t="s">
        <v>21</v>
      </c>
      <c r="C7" s="22" t="s">
        <v>30</v>
      </c>
      <c r="D7" s="8">
        <v>2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117.75" customHeight="1" x14ac:dyDescent="0.25">
      <c r="A8" s="26">
        <v>3</v>
      </c>
      <c r="B8" s="9" t="s">
        <v>22</v>
      </c>
      <c r="C8" s="23" t="s">
        <v>30</v>
      </c>
      <c r="D8" s="15">
        <v>1</v>
      </c>
      <c r="E8" s="29"/>
      <c r="F8" s="25">
        <f t="shared" si="0"/>
        <v>0</v>
      </c>
      <c r="G8" s="16"/>
      <c r="H8" s="20">
        <f t="shared" si="1"/>
        <v>0</v>
      </c>
      <c r="I8" s="21">
        <f t="shared" si="2"/>
        <v>0</v>
      </c>
      <c r="J8" s="27"/>
      <c r="K8" s="27"/>
    </row>
    <row r="9" spans="1:14" ht="41.25" customHeight="1" x14ac:dyDescent="0.25">
      <c r="A9" s="28">
        <v>4</v>
      </c>
      <c r="B9" s="35" t="s">
        <v>23</v>
      </c>
      <c r="C9" s="30" t="s">
        <v>28</v>
      </c>
      <c r="D9" s="31">
        <v>1</v>
      </c>
      <c r="E9" s="29"/>
      <c r="F9" s="25">
        <f t="shared" si="0"/>
        <v>0</v>
      </c>
      <c r="G9" s="16"/>
      <c r="H9" s="20">
        <f t="shared" si="1"/>
        <v>0</v>
      </c>
      <c r="I9" s="21">
        <f t="shared" si="2"/>
        <v>0</v>
      </c>
      <c r="J9" s="27"/>
      <c r="K9" s="27"/>
    </row>
    <row r="10" spans="1:14" ht="39.75" customHeight="1" x14ac:dyDescent="0.25">
      <c r="A10" s="26">
        <v>5</v>
      </c>
      <c r="B10" s="38" t="s">
        <v>24</v>
      </c>
      <c r="C10" s="32" t="s">
        <v>28</v>
      </c>
      <c r="D10" s="33">
        <v>1</v>
      </c>
      <c r="E10" s="29"/>
      <c r="F10" s="25">
        <f t="shared" si="0"/>
        <v>0</v>
      </c>
      <c r="G10" s="16"/>
      <c r="H10" s="20">
        <f t="shared" si="1"/>
        <v>0</v>
      </c>
      <c r="I10" s="21">
        <f t="shared" si="2"/>
        <v>0</v>
      </c>
      <c r="J10" s="27"/>
      <c r="K10" s="27"/>
    </row>
    <row r="11" spans="1:14" ht="39.75" customHeight="1" x14ac:dyDescent="0.25">
      <c r="A11" s="28">
        <v>6</v>
      </c>
      <c r="B11" s="9" t="s">
        <v>31</v>
      </c>
      <c r="C11" s="22" t="s">
        <v>28</v>
      </c>
      <c r="D11" s="8">
        <v>2</v>
      </c>
      <c r="E11" s="29"/>
      <c r="F11" s="25">
        <f t="shared" si="0"/>
        <v>0</v>
      </c>
      <c r="G11" s="16"/>
      <c r="H11" s="20">
        <f t="shared" si="1"/>
        <v>0</v>
      </c>
      <c r="I11" s="21">
        <f t="shared" si="2"/>
        <v>0</v>
      </c>
      <c r="J11" s="27"/>
      <c r="K11" s="27"/>
    </row>
    <row r="12" spans="1:14" ht="33.75" x14ac:dyDescent="0.25">
      <c r="A12" s="26">
        <v>7</v>
      </c>
      <c r="B12" s="36" t="s">
        <v>25</v>
      </c>
      <c r="C12" s="22" t="s">
        <v>28</v>
      </c>
      <c r="D12" s="8">
        <v>1</v>
      </c>
      <c r="E12" s="29"/>
      <c r="F12" s="25">
        <f t="shared" si="0"/>
        <v>0</v>
      </c>
      <c r="G12" s="16"/>
      <c r="H12" s="20">
        <f t="shared" si="1"/>
        <v>0</v>
      </c>
      <c r="I12" s="21">
        <f t="shared" si="2"/>
        <v>0</v>
      </c>
      <c r="J12" s="27"/>
      <c r="K12" s="27"/>
    </row>
    <row r="13" spans="1:14" ht="33.75" x14ac:dyDescent="0.25">
      <c r="A13" s="28">
        <v>8</v>
      </c>
      <c r="B13" s="36" t="s">
        <v>33</v>
      </c>
      <c r="C13" s="22" t="s">
        <v>28</v>
      </c>
      <c r="D13" s="8">
        <v>1</v>
      </c>
      <c r="E13" s="29"/>
      <c r="F13" s="25">
        <f t="shared" si="0"/>
        <v>0</v>
      </c>
      <c r="G13" s="16"/>
      <c r="H13" s="20">
        <f t="shared" si="1"/>
        <v>0</v>
      </c>
      <c r="I13" s="21">
        <f t="shared" si="2"/>
        <v>0</v>
      </c>
      <c r="J13" s="27"/>
      <c r="K13" s="27"/>
    </row>
    <row r="14" spans="1:14" ht="39.75" customHeight="1" x14ac:dyDescent="0.25">
      <c r="A14" s="26">
        <v>9</v>
      </c>
      <c r="B14" s="37" t="s">
        <v>26</v>
      </c>
      <c r="C14" s="32" t="s">
        <v>28</v>
      </c>
      <c r="D14" s="33">
        <v>8</v>
      </c>
      <c r="E14" s="29"/>
      <c r="F14" s="25">
        <f t="shared" si="0"/>
        <v>0</v>
      </c>
      <c r="G14" s="16"/>
      <c r="H14" s="20">
        <f t="shared" si="1"/>
        <v>0</v>
      </c>
      <c r="I14" s="21">
        <f t="shared" si="2"/>
        <v>0</v>
      </c>
      <c r="J14" s="27"/>
      <c r="K14" s="27"/>
    </row>
    <row r="15" spans="1:14" ht="52.5" customHeight="1" thickBot="1" x14ac:dyDescent="0.3">
      <c r="A15" s="28">
        <v>10</v>
      </c>
      <c r="B15" s="34" t="s">
        <v>27</v>
      </c>
      <c r="C15" s="22" t="s">
        <v>28</v>
      </c>
      <c r="D15" s="8">
        <v>3</v>
      </c>
      <c r="E15" s="29"/>
      <c r="F15" s="25">
        <f t="shared" si="0"/>
        <v>0</v>
      </c>
      <c r="G15" s="16"/>
      <c r="H15" s="20">
        <f t="shared" si="1"/>
        <v>0</v>
      </c>
      <c r="I15" s="21">
        <f t="shared" si="2"/>
        <v>0</v>
      </c>
      <c r="J15" s="27"/>
      <c r="K15" s="27"/>
    </row>
    <row r="16" spans="1:14" ht="16.5" thickBot="1" x14ac:dyDescent="0.3">
      <c r="A16" s="49" t="s">
        <v>11</v>
      </c>
      <c r="B16" s="50"/>
      <c r="C16" s="44">
        <f>SUM(F6:F15)</f>
        <v>0</v>
      </c>
      <c r="D16" s="45"/>
      <c r="E16" s="45"/>
      <c r="F16" s="45"/>
      <c r="G16" s="46"/>
      <c r="H16" s="6" t="s">
        <v>12</v>
      </c>
      <c r="I16" s="47"/>
      <c r="J16" s="47"/>
      <c r="K16" s="48"/>
    </row>
    <row r="17" spans="1:11" ht="16.5" thickBot="1" x14ac:dyDescent="0.3">
      <c r="A17" s="49" t="s">
        <v>13</v>
      </c>
      <c r="B17" s="50"/>
      <c r="C17" s="44">
        <f>SUM(I6:I15)</f>
        <v>0</v>
      </c>
      <c r="D17" s="45"/>
      <c r="E17" s="45"/>
      <c r="F17" s="45"/>
      <c r="G17" s="46"/>
      <c r="H17" s="7" t="s">
        <v>12</v>
      </c>
      <c r="I17" s="47"/>
      <c r="J17" s="47"/>
      <c r="K17" s="48"/>
    </row>
    <row r="19" spans="1:1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9"/>
    </row>
    <row r="20" spans="1:11" x14ac:dyDescent="0.25">
      <c r="A20" s="17"/>
      <c r="B20" s="5" t="s">
        <v>15</v>
      </c>
      <c r="C20" s="18"/>
      <c r="D20" s="18"/>
      <c r="E20" s="18"/>
      <c r="F20" s="18"/>
      <c r="G20" s="18"/>
      <c r="H20" s="18"/>
      <c r="I20" s="52"/>
      <c r="J20" s="52"/>
      <c r="K20" s="52"/>
    </row>
    <row r="21" spans="1:11" x14ac:dyDescent="0.25">
      <c r="A21" s="17"/>
      <c r="B21" s="24" t="s">
        <v>14</v>
      </c>
      <c r="C21" s="18"/>
      <c r="D21" s="18"/>
      <c r="E21" s="18"/>
      <c r="F21" s="18"/>
      <c r="G21" s="18"/>
      <c r="H21" s="18"/>
      <c r="I21" s="53"/>
      <c r="J21" s="53"/>
      <c r="K21" s="53"/>
    </row>
    <row r="22" spans="1:1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7:G17"/>
    <mergeCell ref="I17:K17"/>
    <mergeCell ref="A17:B17"/>
    <mergeCell ref="I20:K20"/>
    <mergeCell ref="I21:K21"/>
    <mergeCell ref="L1:N1"/>
    <mergeCell ref="J1:K1"/>
    <mergeCell ref="C1:H1"/>
    <mergeCell ref="A2:K2"/>
    <mergeCell ref="C16:G16"/>
    <mergeCell ref="I16:K16"/>
    <mergeCell ref="A16:B16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WIW-a-z&amp;K000000.272.14.2019&amp;C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2019-09-19T09:08:49Z</dcterms:modified>
</cp:coreProperties>
</file>