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65" windowWidth="27795" windowHeight="11700"/>
  </bookViews>
  <sheets>
    <sheet name="Arkusz1" sheetId="1" r:id="rId1"/>
    <sheet name="Arkusz2" sheetId="2" state="hidden" r:id="rId2"/>
  </sheets>
  <definedNames>
    <definedName name="_xlnm.Print_Area" localSheetId="0">Arkusz1!$A$1:$K$18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8" i="1" l="1"/>
  <c r="H8" i="1" s="1"/>
  <c r="I8" i="1" s="1"/>
  <c r="F9" i="1"/>
  <c r="H9" i="1" s="1"/>
  <c r="F10" i="1"/>
  <c r="H10" i="1" s="1"/>
  <c r="I10" i="1" s="1"/>
  <c r="F11" i="1"/>
  <c r="F7" i="1"/>
  <c r="H7" i="1" s="1"/>
  <c r="F6" i="1"/>
  <c r="H6" i="1" s="1"/>
  <c r="I6" i="1" s="1"/>
  <c r="H11" i="1" l="1"/>
  <c r="I11" i="1" s="1"/>
  <c r="I7" i="1"/>
  <c r="I9" i="1"/>
  <c r="C13" i="1" l="1"/>
  <c r="C12" i="1"/>
</calcChain>
</file>

<file path=xl/sharedStrings.xml><?xml version="1.0" encoding="utf-8"?>
<sst xmlns="http://schemas.openxmlformats.org/spreadsheetml/2006/main" count="34" uniqueCount="32">
  <si>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</si>
  <si>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</si>
  <si>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</si>
  <si>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</si>
  <si>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</si>
  <si>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</si>
  <si>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</si>
  <si>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</si>
  <si>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</si>
  <si>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</si>
  <si>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</si>
  <si>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</si>
  <si>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</si>
  <si>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</si>
  <si>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</si>
  <si>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</si>
  <si>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</si>
  <si>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</si>
  <si>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</si>
  <si>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</si>
  <si>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500 ml</t>
  </si>
  <si>
    <t>AmpliTaq Gold® DNA Polymerase with Buffer II and MgCl2
Polimeraza   Ampli Taq Gold DNA 250U Buffer II dostarczona z buforem  10X PCR  bez magnezu i osobno 25mM MgCl2 roztwór. Produkt LIFE TECHNOLOGIES o nr kat. N8080241, lub równoważny.</t>
  </si>
  <si>
    <t>szt.</t>
  </si>
  <si>
    <t>Nukleotyd dNTP Blend with dTTP 10mM w ilości 1ml. 
Produkt LIFE TECHNOLOGIES o nr kat. 4303441, lub równoważny.</t>
  </si>
  <si>
    <t>op.</t>
  </si>
  <si>
    <t>Sonda TaqMan MGB. Produkt LIFE TECHNOLOGIES o nr kat. 4316034, lub równoważny.</t>
  </si>
  <si>
    <t>Woda do biologii molekularnej UltraPure™ DNase/RNase-Free Distilled Water. Produkt Life Technologies nr kat. 15230-162 lub równoważny.</t>
  </si>
  <si>
    <t>Zestaw do izolacji RNA. Produkt QIAGEN o nr kat. 74101, lub równoważny.</t>
  </si>
  <si>
    <t>op. = 50 izolacji</t>
  </si>
  <si>
    <t xml:space="preserve">Zestaw do diagnostyki  kwasów nukleinowych  wirusów metodą RT- PCR. Produkt QIAGEN o nr kat. 211352, lub równoważny. </t>
  </si>
  <si>
    <t>op. = 100 x 25 µl reakcji</t>
  </si>
  <si>
    <t>Część IV: Dostawa odczynników chemicznych do metody z wykorzystaniem aparatu Applied Biosystems 7500 FAST Real Time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</si>
</sst>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vertical="center" wrapText="1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9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130" zoomScaleNormal="140" zoomScaleSheetLayoutView="130" zoomScalePageLayoutView="110" workbookViewId="0">
      <selection activeCell="K9" sqref="K9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9.4257812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4" customWidth="1"/>
    <col min="11" max="11" width="15.42578125" style="14" customWidth="1"/>
    <col min="12" max="16384" width="9.140625" style="1"/>
  </cols>
  <sheetData>
    <row r="1" spans="1:14" ht="18.75" x14ac:dyDescent="0.3">
      <c r="A1" s="3"/>
      <c r="B1" s="2"/>
      <c r="C1" s="48" t="s">
        <v>0</v>
      </c>
      <c r="D1" s="48"/>
      <c r="E1" s="48"/>
      <c r="F1" s="48"/>
      <c r="G1" s="48"/>
      <c r="H1" s="48"/>
      <c r="I1" s="4"/>
      <c r="J1" s="47"/>
      <c r="K1" s="47"/>
      <c r="L1" s="45"/>
      <c r="M1" s="46"/>
      <c r="N1" s="46"/>
    </row>
    <row r="2" spans="1:14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4" x14ac:dyDescent="0.25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ht="33.75" x14ac:dyDescent="0.25">
      <c r="A4" s="10" t="s">
        <v>9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6</v>
      </c>
      <c r="G4" s="11" t="s">
        <v>5</v>
      </c>
      <c r="H4" s="10" t="s">
        <v>16</v>
      </c>
      <c r="I4" s="10" t="s">
        <v>7</v>
      </c>
      <c r="J4" s="11" t="s">
        <v>8</v>
      </c>
      <c r="K4" s="11" t="s">
        <v>10</v>
      </c>
    </row>
    <row r="5" spans="1:14" ht="13.5" customHeight="1" x14ac:dyDescent="0.25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 t="s">
        <v>19</v>
      </c>
      <c r="G5" s="13">
        <v>7</v>
      </c>
      <c r="H5" s="12" t="s">
        <v>18</v>
      </c>
      <c r="I5" s="12" t="s">
        <v>17</v>
      </c>
      <c r="J5" s="11">
        <v>10</v>
      </c>
      <c r="K5" s="11">
        <v>11</v>
      </c>
    </row>
    <row r="6" spans="1:14" ht="78.75" x14ac:dyDescent="0.25">
      <c r="A6" s="26">
        <v>1</v>
      </c>
      <c r="B6" s="9" t="s">
        <v>21</v>
      </c>
      <c r="C6" s="23" t="s">
        <v>22</v>
      </c>
      <c r="D6" s="15">
        <v>2</v>
      </c>
      <c r="E6" s="29"/>
      <c r="F6" s="25">
        <f t="shared" ref="F6:F11" si="0">D6*E6</f>
        <v>0</v>
      </c>
      <c r="G6" s="16"/>
      <c r="H6" s="20">
        <f t="shared" ref="H6:H11" si="1">F6*G6%</f>
        <v>0</v>
      </c>
      <c r="I6" s="21">
        <f t="shared" ref="I6:I11" si="2">F6+H6</f>
        <v>0</v>
      </c>
      <c r="J6" s="27"/>
      <c r="K6" s="27"/>
    </row>
    <row r="7" spans="1:14" ht="45" x14ac:dyDescent="0.25">
      <c r="A7" s="28">
        <v>2</v>
      </c>
      <c r="B7" s="9" t="s">
        <v>23</v>
      </c>
      <c r="C7" s="22" t="s">
        <v>24</v>
      </c>
      <c r="D7" s="8">
        <v>1</v>
      </c>
      <c r="E7" s="29"/>
      <c r="F7" s="25">
        <f t="shared" si="0"/>
        <v>0</v>
      </c>
      <c r="G7" s="16"/>
      <c r="H7" s="20">
        <f t="shared" si="1"/>
        <v>0</v>
      </c>
      <c r="I7" s="21">
        <f t="shared" si="2"/>
        <v>0</v>
      </c>
      <c r="J7" s="27"/>
      <c r="K7" s="27"/>
    </row>
    <row r="8" spans="1:14" ht="45" x14ac:dyDescent="0.25">
      <c r="A8" s="26">
        <v>3</v>
      </c>
      <c r="B8" s="9" t="s">
        <v>29</v>
      </c>
      <c r="C8" s="23" t="s">
        <v>30</v>
      </c>
      <c r="D8" s="15">
        <v>4</v>
      </c>
      <c r="E8" s="29"/>
      <c r="F8" s="25">
        <f t="shared" si="0"/>
        <v>0</v>
      </c>
      <c r="G8" s="16"/>
      <c r="H8" s="20">
        <f t="shared" si="1"/>
        <v>0</v>
      </c>
      <c r="I8" s="21">
        <f t="shared" si="2"/>
        <v>0</v>
      </c>
      <c r="J8" s="27"/>
      <c r="K8" s="27"/>
    </row>
    <row r="9" spans="1:14" ht="22.5" x14ac:dyDescent="0.25">
      <c r="A9" s="28">
        <v>4</v>
      </c>
      <c r="B9" s="35" t="s">
        <v>27</v>
      </c>
      <c r="C9" s="30" t="s">
        <v>28</v>
      </c>
      <c r="D9" s="31">
        <v>3</v>
      </c>
      <c r="E9" s="29"/>
      <c r="F9" s="25">
        <f t="shared" si="0"/>
        <v>0</v>
      </c>
      <c r="G9" s="16"/>
      <c r="H9" s="20">
        <f t="shared" si="1"/>
        <v>0</v>
      </c>
      <c r="I9" s="21">
        <f t="shared" si="2"/>
        <v>0</v>
      </c>
      <c r="J9" s="27"/>
      <c r="K9" s="27"/>
    </row>
    <row r="10" spans="1:14" ht="39.75" customHeight="1" x14ac:dyDescent="0.25">
      <c r="A10" s="26">
        <v>5</v>
      </c>
      <c r="B10" s="32" t="s">
        <v>25</v>
      </c>
      <c r="C10" s="33" t="s">
        <v>22</v>
      </c>
      <c r="D10" s="34">
        <v>2</v>
      </c>
      <c r="E10" s="29"/>
      <c r="F10" s="25">
        <f t="shared" si="0"/>
        <v>0</v>
      </c>
      <c r="G10" s="16"/>
      <c r="H10" s="20">
        <f t="shared" si="1"/>
        <v>0</v>
      </c>
      <c r="I10" s="21">
        <f t="shared" si="2"/>
        <v>0</v>
      </c>
      <c r="J10" s="27"/>
      <c r="K10" s="27"/>
    </row>
    <row r="11" spans="1:14" ht="45.75" thickBot="1" x14ac:dyDescent="0.3">
      <c r="A11" s="28">
        <v>6</v>
      </c>
      <c r="B11" s="9" t="s">
        <v>26</v>
      </c>
      <c r="C11" s="22" t="s">
        <v>20</v>
      </c>
      <c r="D11" s="8">
        <v>4</v>
      </c>
      <c r="E11" s="29"/>
      <c r="F11" s="25">
        <f t="shared" si="0"/>
        <v>0</v>
      </c>
      <c r="G11" s="16"/>
      <c r="H11" s="20">
        <f t="shared" si="1"/>
        <v>0</v>
      </c>
      <c r="I11" s="21">
        <f t="shared" si="2"/>
        <v>0</v>
      </c>
      <c r="J11" s="27"/>
      <c r="K11" s="27"/>
    </row>
    <row r="12" spans="1:14" ht="16.5" thickBot="1" x14ac:dyDescent="0.3">
      <c r="A12" s="41" t="s">
        <v>11</v>
      </c>
      <c r="B12" s="42"/>
      <c r="C12" s="36">
        <f>SUM(F6:F11)</f>
        <v>0</v>
      </c>
      <c r="D12" s="37"/>
      <c r="E12" s="37"/>
      <c r="F12" s="37"/>
      <c r="G12" s="38"/>
      <c r="H12" s="6" t="s">
        <v>12</v>
      </c>
      <c r="I12" s="39"/>
      <c r="J12" s="39"/>
      <c r="K12" s="40"/>
    </row>
    <row r="13" spans="1:14" ht="16.5" thickBot="1" x14ac:dyDescent="0.3">
      <c r="A13" s="41" t="s">
        <v>13</v>
      </c>
      <c r="B13" s="42"/>
      <c r="C13" s="36">
        <f>SUM(I6:I11)</f>
        <v>0</v>
      </c>
      <c r="D13" s="37"/>
      <c r="E13" s="37"/>
      <c r="F13" s="37"/>
      <c r="G13" s="38"/>
      <c r="H13" s="7" t="s">
        <v>12</v>
      </c>
      <c r="I13" s="39"/>
      <c r="J13" s="39"/>
      <c r="K13" s="40"/>
    </row>
    <row r="15" spans="1:14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9"/>
      <c r="K15" s="19"/>
    </row>
    <row r="16" spans="1:14" x14ac:dyDescent="0.25">
      <c r="A16" s="17"/>
      <c r="B16" s="5" t="s">
        <v>15</v>
      </c>
      <c r="C16" s="18"/>
      <c r="D16" s="18"/>
      <c r="E16" s="18"/>
      <c r="F16" s="18"/>
      <c r="G16" s="18"/>
      <c r="H16" s="18"/>
      <c r="I16" s="43"/>
      <c r="J16" s="43"/>
      <c r="K16" s="43"/>
    </row>
    <row r="17" spans="1:11" x14ac:dyDescent="0.25">
      <c r="A17" s="17"/>
      <c r="B17" s="24" t="s">
        <v>14</v>
      </c>
      <c r="C17" s="18"/>
      <c r="D17" s="18"/>
      <c r="E17" s="18"/>
      <c r="F17" s="18"/>
      <c r="G17" s="18"/>
      <c r="H17" s="18"/>
      <c r="I17" s="44"/>
      <c r="J17" s="44"/>
      <c r="K17" s="44"/>
    </row>
    <row r="18" spans="1:1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9"/>
      <c r="K18" s="19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L1:N1"/>
    <mergeCell ref="J1:K1"/>
    <mergeCell ref="C1:H1"/>
    <mergeCell ref="A2:K2"/>
    <mergeCell ref="C12:G12"/>
    <mergeCell ref="I12:K12"/>
    <mergeCell ref="A12:B12"/>
    <mergeCell ref="A3:K3"/>
    <mergeCell ref="C13:G13"/>
    <mergeCell ref="I13:K13"/>
    <mergeCell ref="A13:B13"/>
    <mergeCell ref="I16:K16"/>
    <mergeCell ref="I17:K17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WIW-a-z&amp;K000000.272.12.2019&amp;C
&amp;RZałącznik  3d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2019-09-06T07:38:18Z</dcterms:modified>
</cp:coreProperties>
</file>