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Arkusz1!$A$1:$K$33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 l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H6" i="1" l="1"/>
  <c r="G6" i="1"/>
  <c r="C27" i="1" l="1"/>
  <c r="C28" i="1"/>
</calcChain>
</file>

<file path=xl/sharedStrings.xml><?xml version="1.0" encoding="utf-8"?>
<sst xmlns="http://schemas.openxmlformats.org/spreadsheetml/2006/main" count="66" uniqueCount="54">
  <si>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</si>
  <si>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</si>
  <si>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</si>
  <si>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</si>
  <si>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</si>
  <si>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</si>
  <si>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</si>
  <si>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</si>
  <si>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</si>
  <si>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</si>
  <si>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</si>
  <si>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</si>
  <si>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</si>
  <si>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</si>
  <si>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</si>
  <si>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</si>
  <si>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</si>
  <si>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</si>
  <si>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</si>
  <si>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</si>
  <si>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</si>
  <si>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</si>
  <si>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</si>
  <si>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op. = 10 szt.</t>
  </si>
  <si>
    <t>op. = 100 szt.</t>
  </si>
  <si>
    <t>Zlewka szklana z uchem, 500 ml,  z wylewem, skalowana, wykonana ze szkła borokrzemowego BORO 3.3</t>
  </si>
  <si>
    <t>Zlewka szklana, poj. 2000 ml, ze skalą, z wylewem, wysoka</t>
  </si>
  <si>
    <t>EI High temperature filament, wysokotemperaturowe filamenty do emisji elektronów do MS 5975  i MS/MS 7000. Produkt  Agilent, o nr kat. G700560061, lub równoważny.</t>
  </si>
  <si>
    <t>Ferrule 0,4mm VG cond, (uszczelka do zakrętki kolumny) 15% graphite/ 85% Vespel, 0.25 mm column. Produkt firmy Agilent o nr kat. 5062-3508, lub równoważny.</t>
  </si>
  <si>
    <t>Filtr Gas Clean HYDROCARBON. Produkt firmy Agilent o nr kat. CP17972, lub równoważny.</t>
  </si>
  <si>
    <t>Filtr Gas Clean MOISTURE. Produkt firmy Agilent o nr kat. CP17971, lub równoważny.</t>
  </si>
  <si>
    <t>Filtr Gas Clean OXYGEN MOISTURE. Produkt firmy Agilent o nr kat. CP17973. lub równoważny.</t>
  </si>
  <si>
    <t>Filtr Gas Clean OXYGEN. Produkt firmy Agilent o nr kat. CP17970, lub równowazny.</t>
  </si>
  <si>
    <t>Fiolki chromatograficzne: Wide Opening Screw Top Vials, Amber Glass, 2ml, 11,6x32mm, z zakrętkami i septami o średnicy 9mm typu PTFE/silicone  (silkon jednostronnie pokryty PTFE). Produkt firmy Agilent o nr kat. 7979-1000, lub równoważny.</t>
  </si>
  <si>
    <t>op. = 1000 szt.</t>
  </si>
  <si>
    <t>Inserty do vialek, 250µl, pasujące do fiolek chromatograficznych firmy Agilent o nr kat. 7979-1000, tzw. 250 µl pulled-point glass inserts. Produkt firmy Agilent o nr kat. 5183-2085, lub równoważny.</t>
  </si>
  <si>
    <t>Inserty do vialek, 400µl, pasujące do fiolek chromatograficznych firmy Agilent o nr kat. 7979-1000, tzw. Glass flat bottom inserts. Rekomendowane napełnienie 400µl. Maksymalne napełnienie 440µl.  Produkt firmy Agilent o nr kat. 5181-3377, lub równoważny.</t>
  </si>
  <si>
    <t>op. = 500 szt.</t>
  </si>
  <si>
    <t>Nakrętka do kolumny MS interface. Produkt firmy Agilent o nr kat. 05988-20066, lub równoważny.</t>
  </si>
  <si>
    <t>Pułapka do chromatografii - azot RMSH-2, Big Universal Trap, 1/8inch fttgs, Helium</t>
  </si>
  <si>
    <t>Red PTFe / white silicone / red PTFE septa. Produkt Agilent o nr kat.  5182-0729, lub równoważny.</t>
  </si>
  <si>
    <t>Split vent trap PM kit,single cartridge. Produkt firmy Agilent o nr kat. 5188-6495, lub równoważny.</t>
  </si>
  <si>
    <t>op..</t>
  </si>
  <si>
    <t>Swabs, patyczki do czyszczenia źródła jonów. Produkt firmy Agilent o nr kat. 5080-5400, lub równoważny.</t>
  </si>
  <si>
    <t>Ściereczki bawełniane, bezkłaczkowe, Produkt firmy Agillent o nr kat. 9300-076, lub równoważny.</t>
  </si>
  <si>
    <t>op. = 50 szt.</t>
  </si>
  <si>
    <t>Ultra Inert Liner Splitless Wool. Produkt firmy Agilent o nr kat. 5190-3167, lub równoważny.</t>
  </si>
  <si>
    <t>op. = 25 szt.</t>
  </si>
  <si>
    <t>Vacuum pump oil (olej do próżniowej pompy wstępnej). Produkt firmy Agilent o nr kat. 6040-0834, lub równoważny.</t>
  </si>
  <si>
    <t>op. = 1dm3</t>
  </si>
  <si>
    <t>Zakrętki z septami do fiolek chromatograficznych 2ml typu "Wide Opening Screw Top": Screw Caps and Septa diameter 9mm - Blue, PTFE/Silicone septa. Produkt Agilent o nr kat. 5185-5820, lub równoważny</t>
  </si>
  <si>
    <t>Zestaw do oczyszacznia: pyretroidy w mięśniach dSPE, 1,05g MgSO4, 175 mg PSA, 175mg C18</t>
  </si>
  <si>
    <t>op.</t>
  </si>
  <si>
    <t>Część X: Dostawa materiałów zużywalnych do analiz chromatograficznych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</si>
</sst>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topLeftCell="A21" zoomScale="130" zoomScaleNormal="140" zoomScaleSheetLayoutView="130" zoomScalePageLayoutView="110" workbookViewId="0">
      <selection activeCell="I6" sqref="I6:I2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7" t="s">
        <v>0</v>
      </c>
      <c r="D1" s="47"/>
      <c r="E1" s="47"/>
      <c r="F1" s="47"/>
      <c r="G1" s="47"/>
      <c r="H1" s="47"/>
      <c r="I1" s="4"/>
      <c r="J1" s="46"/>
      <c r="K1" s="46"/>
      <c r="L1" s="44"/>
      <c r="M1" s="45"/>
      <c r="N1" s="45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43.5" customHeight="1" x14ac:dyDescent="0.25">
      <c r="A6" s="23">
        <v>1</v>
      </c>
      <c r="B6" s="18" t="s">
        <v>27</v>
      </c>
      <c r="C6" s="27" t="s">
        <v>22</v>
      </c>
      <c r="D6" s="10">
        <v>8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45" x14ac:dyDescent="0.25">
      <c r="A7" s="28">
        <v>2</v>
      </c>
      <c r="B7" s="11" t="s">
        <v>28</v>
      </c>
      <c r="C7" s="27" t="s">
        <v>23</v>
      </c>
      <c r="D7" s="10">
        <v>1</v>
      </c>
      <c r="E7" s="30"/>
      <c r="F7" s="17"/>
      <c r="G7" s="24">
        <f t="shared" ref="G7:G17" si="2">E7*(1+F7%)</f>
        <v>0</v>
      </c>
      <c r="H7" s="25">
        <f t="shared" ref="H7:H17" si="3">D7*E7</f>
        <v>0</v>
      </c>
      <c r="I7" s="25">
        <f t="shared" ref="I7:I26" si="4">D7*G7</f>
        <v>0</v>
      </c>
      <c r="J7" s="29"/>
      <c r="K7" s="29"/>
    </row>
    <row r="8" spans="1:14" ht="22.5" x14ac:dyDescent="0.25">
      <c r="A8" s="23">
        <v>3</v>
      </c>
      <c r="B8" s="11" t="s">
        <v>29</v>
      </c>
      <c r="C8" s="27" t="s">
        <v>22</v>
      </c>
      <c r="D8" s="10">
        <v>1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ht="22.5" x14ac:dyDescent="0.25">
      <c r="A9" s="28">
        <v>4</v>
      </c>
      <c r="B9" s="11" t="s">
        <v>30</v>
      </c>
      <c r="C9" s="27" t="s">
        <v>22</v>
      </c>
      <c r="D9" s="10">
        <v>1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33.75" x14ac:dyDescent="0.25">
      <c r="A10" s="23">
        <v>5</v>
      </c>
      <c r="B10" s="11" t="s">
        <v>31</v>
      </c>
      <c r="C10" s="27" t="s">
        <v>22</v>
      </c>
      <c r="D10" s="10">
        <v>1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22.5" x14ac:dyDescent="0.25">
      <c r="A11" s="28">
        <v>6</v>
      </c>
      <c r="B11" s="11" t="s">
        <v>32</v>
      </c>
      <c r="C11" s="27" t="s">
        <v>22</v>
      </c>
      <c r="D11" s="10">
        <v>1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67.5" x14ac:dyDescent="0.25">
      <c r="A12" s="23">
        <v>7</v>
      </c>
      <c r="B12" s="11" t="s">
        <v>33</v>
      </c>
      <c r="C12" s="27" t="s">
        <v>34</v>
      </c>
      <c r="D12" s="10">
        <v>7</v>
      </c>
      <c r="E12" s="30"/>
      <c r="F12" s="17"/>
      <c r="G12" s="24">
        <f t="shared" si="2"/>
        <v>0</v>
      </c>
      <c r="H12" s="25">
        <f t="shared" si="3"/>
        <v>0</v>
      </c>
      <c r="I12" s="25">
        <f t="shared" si="4"/>
        <v>0</v>
      </c>
      <c r="J12" s="29"/>
      <c r="K12" s="29"/>
    </row>
    <row r="13" spans="1:14" ht="56.25" x14ac:dyDescent="0.25">
      <c r="A13" s="28">
        <v>8</v>
      </c>
      <c r="B13" s="11" t="s">
        <v>35</v>
      </c>
      <c r="C13" s="27" t="s">
        <v>24</v>
      </c>
      <c r="D13" s="10">
        <v>30</v>
      </c>
      <c r="E13" s="30"/>
      <c r="F13" s="17"/>
      <c r="G13" s="24">
        <f t="shared" si="2"/>
        <v>0</v>
      </c>
      <c r="H13" s="25">
        <f t="shared" si="3"/>
        <v>0</v>
      </c>
      <c r="I13" s="25">
        <f t="shared" si="4"/>
        <v>0</v>
      </c>
      <c r="J13" s="29"/>
      <c r="K13" s="29"/>
    </row>
    <row r="14" spans="1:14" ht="64.5" customHeight="1" x14ac:dyDescent="0.25">
      <c r="A14" s="23">
        <v>9</v>
      </c>
      <c r="B14" s="11" t="s">
        <v>36</v>
      </c>
      <c r="C14" s="27" t="s">
        <v>37</v>
      </c>
      <c r="D14" s="10">
        <v>10</v>
      </c>
      <c r="E14" s="30"/>
      <c r="F14" s="17"/>
      <c r="G14" s="24">
        <f t="shared" si="2"/>
        <v>0</v>
      </c>
      <c r="H14" s="25">
        <f t="shared" si="3"/>
        <v>0</v>
      </c>
      <c r="I14" s="25">
        <f t="shared" si="4"/>
        <v>0</v>
      </c>
      <c r="J14" s="29"/>
      <c r="K14" s="29"/>
    </row>
    <row r="15" spans="1:14" ht="33.75" x14ac:dyDescent="0.25">
      <c r="A15" s="28">
        <v>10</v>
      </c>
      <c r="B15" s="11" t="s">
        <v>38</v>
      </c>
      <c r="C15" s="27" t="s">
        <v>22</v>
      </c>
      <c r="D15" s="10">
        <v>2</v>
      </c>
      <c r="E15" s="30"/>
      <c r="F15" s="17"/>
      <c r="G15" s="24">
        <f t="shared" si="2"/>
        <v>0</v>
      </c>
      <c r="H15" s="25">
        <f t="shared" si="3"/>
        <v>0</v>
      </c>
      <c r="I15" s="25">
        <f t="shared" si="4"/>
        <v>0</v>
      </c>
      <c r="J15" s="29"/>
      <c r="K15" s="29"/>
    </row>
    <row r="16" spans="1:14" ht="22.5" x14ac:dyDescent="0.25">
      <c r="A16" s="23">
        <v>11</v>
      </c>
      <c r="B16" s="11" t="s">
        <v>39</v>
      </c>
      <c r="C16" s="27" t="s">
        <v>22</v>
      </c>
      <c r="D16" s="10">
        <v>1</v>
      </c>
      <c r="E16" s="30"/>
      <c r="F16" s="17"/>
      <c r="G16" s="24">
        <f t="shared" si="2"/>
        <v>0</v>
      </c>
      <c r="H16" s="25">
        <f t="shared" si="3"/>
        <v>0</v>
      </c>
      <c r="I16" s="25">
        <f t="shared" si="4"/>
        <v>0</v>
      </c>
      <c r="J16" s="29"/>
      <c r="K16" s="29"/>
    </row>
    <row r="17" spans="1:11" ht="33.75" x14ac:dyDescent="0.25">
      <c r="A17" s="28">
        <v>12</v>
      </c>
      <c r="B17" s="11" t="s">
        <v>40</v>
      </c>
      <c r="C17" s="27" t="s">
        <v>24</v>
      </c>
      <c r="D17" s="10">
        <v>3</v>
      </c>
      <c r="E17" s="30"/>
      <c r="F17" s="17"/>
      <c r="G17" s="24">
        <f t="shared" si="2"/>
        <v>0</v>
      </c>
      <c r="H17" s="25">
        <f t="shared" si="3"/>
        <v>0</v>
      </c>
      <c r="I17" s="25">
        <f t="shared" si="4"/>
        <v>0</v>
      </c>
      <c r="J17" s="29"/>
      <c r="K17" s="29"/>
    </row>
    <row r="18" spans="1:11" ht="33.75" x14ac:dyDescent="0.25">
      <c r="A18" s="23">
        <v>13</v>
      </c>
      <c r="B18" s="11" t="s">
        <v>41</v>
      </c>
      <c r="C18" s="27" t="s">
        <v>42</v>
      </c>
      <c r="D18" s="10">
        <v>1</v>
      </c>
      <c r="E18" s="30"/>
      <c r="F18" s="17"/>
      <c r="G18" s="24">
        <f t="shared" ref="G18:G26" si="5">E18*(1+F18%)</f>
        <v>0</v>
      </c>
      <c r="H18" s="25">
        <f t="shared" ref="H18:H26" si="6">D18*E18</f>
        <v>0</v>
      </c>
      <c r="I18" s="25">
        <f t="shared" si="4"/>
        <v>0</v>
      </c>
      <c r="J18" s="29"/>
      <c r="K18" s="29"/>
    </row>
    <row r="19" spans="1:11" ht="33.75" x14ac:dyDescent="0.25">
      <c r="A19" s="28">
        <v>14</v>
      </c>
      <c r="B19" s="11" t="s">
        <v>43</v>
      </c>
      <c r="C19" s="27" t="s">
        <v>24</v>
      </c>
      <c r="D19" s="10">
        <v>11</v>
      </c>
      <c r="E19" s="30"/>
      <c r="F19" s="17"/>
      <c r="G19" s="24">
        <f t="shared" si="5"/>
        <v>0</v>
      </c>
      <c r="H19" s="25">
        <f t="shared" si="6"/>
        <v>0</v>
      </c>
      <c r="I19" s="25">
        <f t="shared" si="4"/>
        <v>0</v>
      </c>
      <c r="J19" s="29"/>
      <c r="K19" s="29"/>
    </row>
    <row r="20" spans="1:11" ht="33.75" x14ac:dyDescent="0.25">
      <c r="A20" s="23">
        <v>15</v>
      </c>
      <c r="B20" s="11" t="s">
        <v>44</v>
      </c>
      <c r="C20" s="27" t="s">
        <v>45</v>
      </c>
      <c r="D20" s="10">
        <v>21</v>
      </c>
      <c r="E20" s="30"/>
      <c r="F20" s="17"/>
      <c r="G20" s="24">
        <f t="shared" si="5"/>
        <v>0</v>
      </c>
      <c r="H20" s="25">
        <f t="shared" si="6"/>
        <v>0</v>
      </c>
      <c r="I20" s="25">
        <f t="shared" si="4"/>
        <v>0</v>
      </c>
      <c r="J20" s="29"/>
      <c r="K20" s="29"/>
    </row>
    <row r="21" spans="1:11" ht="22.5" x14ac:dyDescent="0.25">
      <c r="A21" s="28">
        <v>16</v>
      </c>
      <c r="B21" s="32" t="s">
        <v>46</v>
      </c>
      <c r="C21" s="27" t="s">
        <v>47</v>
      </c>
      <c r="D21" s="10">
        <v>1</v>
      </c>
      <c r="E21" s="30"/>
      <c r="F21" s="17"/>
      <c r="G21" s="24">
        <f t="shared" si="5"/>
        <v>0</v>
      </c>
      <c r="H21" s="25">
        <f t="shared" si="6"/>
        <v>0</v>
      </c>
      <c r="I21" s="25">
        <f t="shared" si="4"/>
        <v>0</v>
      </c>
      <c r="J21" s="29"/>
      <c r="K21" s="29"/>
    </row>
    <row r="22" spans="1:11" ht="17.25" customHeight="1" x14ac:dyDescent="0.25">
      <c r="A22" s="23">
        <v>17</v>
      </c>
      <c r="B22" s="11" t="s">
        <v>48</v>
      </c>
      <c r="C22" s="27" t="s">
        <v>49</v>
      </c>
      <c r="D22" s="10">
        <v>4</v>
      </c>
      <c r="E22" s="30"/>
      <c r="F22" s="17"/>
      <c r="G22" s="24">
        <f t="shared" si="5"/>
        <v>0</v>
      </c>
      <c r="H22" s="25">
        <f t="shared" si="6"/>
        <v>0</v>
      </c>
      <c r="I22" s="25">
        <f t="shared" si="4"/>
        <v>0</v>
      </c>
      <c r="J22" s="29"/>
      <c r="K22" s="29"/>
    </row>
    <row r="23" spans="1:11" ht="26.25" customHeight="1" x14ac:dyDescent="0.25">
      <c r="A23" s="28">
        <v>18</v>
      </c>
      <c r="B23" s="31" t="s">
        <v>50</v>
      </c>
      <c r="C23" s="27" t="s">
        <v>37</v>
      </c>
      <c r="D23" s="33">
        <v>8</v>
      </c>
      <c r="E23" s="30"/>
      <c r="F23" s="17"/>
      <c r="G23" s="24">
        <f t="shared" si="5"/>
        <v>0</v>
      </c>
      <c r="H23" s="25">
        <f t="shared" si="6"/>
        <v>0</v>
      </c>
      <c r="I23" s="25">
        <f t="shared" si="4"/>
        <v>0</v>
      </c>
      <c r="J23" s="29"/>
      <c r="K23" s="29"/>
    </row>
    <row r="24" spans="1:11" ht="27" customHeight="1" x14ac:dyDescent="0.25">
      <c r="A24" s="23">
        <v>19</v>
      </c>
      <c r="B24" s="31" t="s">
        <v>51</v>
      </c>
      <c r="C24" s="27" t="s">
        <v>52</v>
      </c>
      <c r="D24" s="10">
        <v>2</v>
      </c>
      <c r="E24" s="30"/>
      <c r="F24" s="17"/>
      <c r="G24" s="24">
        <f t="shared" si="5"/>
        <v>0</v>
      </c>
      <c r="H24" s="25">
        <f t="shared" si="6"/>
        <v>0</v>
      </c>
      <c r="I24" s="25">
        <f t="shared" si="4"/>
        <v>0</v>
      </c>
      <c r="J24" s="29"/>
      <c r="K24" s="29"/>
    </row>
    <row r="25" spans="1:11" ht="33.75" x14ac:dyDescent="0.25">
      <c r="A25" s="28">
        <v>20</v>
      </c>
      <c r="B25" s="31" t="s">
        <v>25</v>
      </c>
      <c r="C25" s="27" t="s">
        <v>22</v>
      </c>
      <c r="D25" s="10">
        <v>1</v>
      </c>
      <c r="E25" s="30"/>
      <c r="F25" s="17"/>
      <c r="G25" s="24">
        <f t="shared" si="5"/>
        <v>0</v>
      </c>
      <c r="H25" s="25">
        <f t="shared" si="6"/>
        <v>0</v>
      </c>
      <c r="I25" s="25">
        <f t="shared" si="4"/>
        <v>0</v>
      </c>
      <c r="J25" s="29"/>
      <c r="K25" s="29"/>
    </row>
    <row r="26" spans="1:11" ht="23.25" thickBot="1" x14ac:dyDescent="0.3">
      <c r="A26" s="23">
        <v>21</v>
      </c>
      <c r="B26" s="11" t="s">
        <v>26</v>
      </c>
      <c r="C26" s="27" t="s">
        <v>22</v>
      </c>
      <c r="D26" s="10">
        <v>4</v>
      </c>
      <c r="E26" s="30"/>
      <c r="F26" s="17"/>
      <c r="G26" s="24">
        <f t="shared" si="5"/>
        <v>0</v>
      </c>
      <c r="H26" s="25">
        <f t="shared" si="6"/>
        <v>0</v>
      </c>
      <c r="I26" s="25">
        <f t="shared" si="4"/>
        <v>0</v>
      </c>
      <c r="J26" s="29"/>
      <c r="K26" s="29"/>
    </row>
    <row r="27" spans="1:11" ht="16.5" thickBot="1" x14ac:dyDescent="0.3">
      <c r="A27" s="42" t="s">
        <v>14</v>
      </c>
      <c r="B27" s="43"/>
      <c r="C27" s="36">
        <f>SUM(H6:H26)</f>
        <v>0</v>
      </c>
      <c r="D27" s="37"/>
      <c r="E27" s="37"/>
      <c r="F27" s="38"/>
      <c r="G27" s="8" t="s">
        <v>15</v>
      </c>
      <c r="H27" s="39"/>
      <c r="I27" s="40"/>
      <c r="J27" s="40"/>
      <c r="K27" s="41"/>
    </row>
    <row r="28" spans="1:11" ht="16.5" thickBot="1" x14ac:dyDescent="0.3">
      <c r="A28" s="42" t="s">
        <v>16</v>
      </c>
      <c r="B28" s="43"/>
      <c r="C28" s="36">
        <f>SUM(I6:I26)</f>
        <v>0</v>
      </c>
      <c r="D28" s="37"/>
      <c r="E28" s="37"/>
      <c r="F28" s="38"/>
      <c r="G28" s="9" t="s">
        <v>15</v>
      </c>
      <c r="H28" s="39"/>
      <c r="I28" s="40"/>
      <c r="J28" s="40"/>
      <c r="K28" s="41"/>
    </row>
    <row r="30" spans="1:1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2"/>
    </row>
    <row r="31" spans="1:1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2"/>
      <c r="K31" s="22"/>
    </row>
    <row r="32" spans="1:11" x14ac:dyDescent="0.25">
      <c r="A32" s="5" t="s">
        <v>17</v>
      </c>
      <c r="B32" s="7"/>
      <c r="H32" s="35" t="s">
        <v>21</v>
      </c>
      <c r="I32" s="35"/>
      <c r="J32" s="35"/>
      <c r="K32" s="35"/>
    </row>
    <row r="33" spans="1:11" x14ac:dyDescent="0.25">
      <c r="A33" s="6" t="s">
        <v>18</v>
      </c>
      <c r="B33" s="19" t="s">
        <v>19</v>
      </c>
      <c r="H33" s="34" t="s">
        <v>20</v>
      </c>
      <c r="I33" s="34"/>
      <c r="J33" s="34"/>
      <c r="K33" s="34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27:F27"/>
    <mergeCell ref="H27:K27"/>
    <mergeCell ref="A27:B27"/>
    <mergeCell ref="A3:K3"/>
    <mergeCell ref="H33:K33"/>
    <mergeCell ref="H32:K32"/>
    <mergeCell ref="C28:F28"/>
    <mergeCell ref="H28:K28"/>
    <mergeCell ref="A28:B28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3j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2019-06-28T08:13:54Z</dcterms:modified>
</cp:coreProperties>
</file>