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Przetargi_2019\PN_ _Jednorazowe\"/>
    </mc:Choice>
  </mc:AlternateContent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Arkusz1!$A$1:$K$12</definedName>
  </definedNames>
  <calcPr calcId="15251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6" i="1" l="1"/>
  <c r="H6" i="1" l="1"/>
  <c r="G6" i="1"/>
  <c r="C7" i="1" l="1"/>
  <c r="C8" i="1"/>
</calcChain>
</file>

<file path=xl/sharedStrings.xml><?xml version="1.0" encoding="utf-8"?>
<sst xmlns="http://schemas.openxmlformats.org/spreadsheetml/2006/main" count="26" uniqueCount="25">
  <si>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</si>
  <si>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</si>
  <si>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</si>
  <si>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</si>
  <si>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</si>
  <si>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</si>
  <si>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</si>
  <si>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</si>
  <si>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</si>
  <si>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</si>
  <si>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</si>
  <si>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</si>
  <si>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</si>
  <si>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</si>
  <si>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</si>
  <si>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</si>
  <si>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</si>
  <si>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</si>
  <si>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</si>
  <si>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</si>
  <si>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</si>
  <si>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</si>
  <si>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Część VIII: Dostawa filtrów wirówkowych</t>
  </si>
  <si>
    <t>Filtry wirówkowe NANOSEP MF 0,2µm. Produkt PALL o nr kat. ODM02C35, lub równoważny. Filtry składające się z 2 części: Sample Reservoir - polipropylenowy, cylindryczny zbiorniczek na ciecz poddawaną  filtrowaniu, w którego dnie jest wbudowana, poprzez polipropylenowy podkład, membrana filtrujaca, wykonana z modyfikowanego nylonu (Modified Nylon, low protein-binding) oraz Filtrate Receiver - polipropylenowy odbiornik na przefiltrowaną ciecz, o objętości 1,5ml i kształcie zamykanej płaską zatyczką probówki Eppendorfa ze stożkowym dnem. Wielkość i kształt obu części  dopasowane do siebie tak, że Sample Reservoir można stabilnie umieścić w Filtrate Receiver. Efektywna powierzchnia filtracji: 0,28 cm2 . Zewnętrzne wymiary zmontowanego zestawu: Sample Reservoir + Filtrate Receiver, pasujące do rotora wirówki, przeznaczonego do wirowania stożkowych  probówek Eppendorfa o poj. 1,5ml. Całkowita długość 4,5 cm.  Możliwość filtrowania próbek w zakresie objętości 50-500µl. Objętość próbki zatrzymywana na filtrze (Hold-up volume): poniżej 5µl. Temperatura pracy: 0-40 stopni Celsjusza, pH 3-14, możliwa szybkość wirowania 14000xg, niesterylne. Niewrażliwe na działanie, w temperaturze pokojowej takich substancji jak: lodowaty kwas octowy, aceton, acetonitryl, 1-butanol, dichlorometan, DMSO, etanol, octan etylu, heksan, metanol, propanol. Membrana nie może zatrzymywać  wszystkich stereoizomerów chloramfenikolu oraz ich form deuterowanych, azaperonu, azaperolu, karazololu oraz chloropromazyny.</t>
  </si>
  <si>
    <t>op. = 500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</si>
</sst>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topLeftCell="A6" zoomScale="130" zoomScaleNormal="140" zoomScaleSheetLayoutView="130" zoomScalePageLayoutView="110" workbookViewId="0">
      <selection activeCell="I6" sqref="I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5" customWidth="1"/>
    <col min="11" max="11" width="15.42578125" style="15" customWidth="1"/>
    <col min="12" max="16384" width="9.140625" style="1"/>
  </cols>
  <sheetData>
    <row r="1" spans="1:14" ht="18.75" x14ac:dyDescent="0.3">
      <c r="A1" s="3"/>
      <c r="B1" s="2"/>
      <c r="C1" s="41" t="s">
        <v>0</v>
      </c>
      <c r="D1" s="41"/>
      <c r="E1" s="41"/>
      <c r="F1" s="41"/>
      <c r="G1" s="41"/>
      <c r="H1" s="41"/>
      <c r="I1" s="4"/>
      <c r="J1" s="40"/>
      <c r="K1" s="40"/>
      <c r="L1" s="38"/>
      <c r="M1" s="39"/>
      <c r="N1" s="39"/>
    </row>
    <row r="2" spans="1:14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4" x14ac:dyDescent="0.25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4" ht="33.75" x14ac:dyDescent="0.25">
      <c r="A4" s="11" t="s">
        <v>12</v>
      </c>
      <c r="B4" s="11" t="s">
        <v>1</v>
      </c>
      <c r="C4" s="11" t="s">
        <v>2</v>
      </c>
      <c r="D4" s="11" t="s">
        <v>3</v>
      </c>
      <c r="E4" s="12" t="s">
        <v>4</v>
      </c>
      <c r="F4" s="12" t="s">
        <v>5</v>
      </c>
      <c r="G4" s="11" t="s">
        <v>6</v>
      </c>
      <c r="H4" s="11" t="s">
        <v>7</v>
      </c>
      <c r="I4" s="11" t="s">
        <v>8</v>
      </c>
      <c r="J4" s="12" t="s">
        <v>9</v>
      </c>
      <c r="K4" s="12" t="s">
        <v>13</v>
      </c>
    </row>
    <row r="5" spans="1:14" ht="13.5" customHeight="1" x14ac:dyDescent="0.25">
      <c r="A5" s="13">
        <v>1</v>
      </c>
      <c r="B5" s="11">
        <v>2</v>
      </c>
      <c r="C5" s="13">
        <v>3</v>
      </c>
      <c r="D5" s="13">
        <v>4</v>
      </c>
      <c r="E5" s="12">
        <v>5</v>
      </c>
      <c r="F5" s="14">
        <v>6</v>
      </c>
      <c r="G5" s="13">
        <v>7</v>
      </c>
      <c r="H5" s="13" t="s">
        <v>10</v>
      </c>
      <c r="I5" s="13" t="s">
        <v>11</v>
      </c>
      <c r="J5" s="12">
        <v>10</v>
      </c>
      <c r="K5" s="12">
        <v>11</v>
      </c>
    </row>
    <row r="6" spans="1:14" ht="381" customHeight="1" thickBot="1" x14ac:dyDescent="0.3">
      <c r="A6" s="22">
        <v>1</v>
      </c>
      <c r="B6" s="17" t="s">
        <v>23</v>
      </c>
      <c r="C6" s="26" t="s">
        <v>24</v>
      </c>
      <c r="D6" s="10">
        <v>2</v>
      </c>
      <c r="E6" s="27">
        <v>0</v>
      </c>
      <c r="F6" s="16"/>
      <c r="G6" s="23">
        <f t="shared" ref="G6" si="0">E6*(1+F6%)</f>
        <v>0</v>
      </c>
      <c r="H6" s="24">
        <f t="shared" ref="H6" si="1">D6*E6</f>
        <v>0</v>
      </c>
      <c r="I6" s="24">
        <f>D6*G6</f>
        <v>0</v>
      </c>
      <c r="J6" s="25"/>
      <c r="K6" s="25"/>
    </row>
    <row r="7" spans="1:14" ht="16.5" thickBot="1" x14ac:dyDescent="0.3">
      <c r="A7" s="36" t="s">
        <v>14</v>
      </c>
      <c r="B7" s="37"/>
      <c r="C7" s="30">
        <f>SUM(H6:H6)</f>
        <v>0</v>
      </c>
      <c r="D7" s="31"/>
      <c r="E7" s="31"/>
      <c r="F7" s="32"/>
      <c r="G7" s="8" t="s">
        <v>15</v>
      </c>
      <c r="H7" s="33"/>
      <c r="I7" s="34"/>
      <c r="J7" s="34"/>
      <c r="K7" s="35"/>
    </row>
    <row r="8" spans="1:14" ht="16.5" thickBot="1" x14ac:dyDescent="0.3">
      <c r="A8" s="36" t="s">
        <v>16</v>
      </c>
      <c r="B8" s="37"/>
      <c r="C8" s="30">
        <f>SUM(I6:I6)</f>
        <v>0</v>
      </c>
      <c r="D8" s="31"/>
      <c r="E8" s="31"/>
      <c r="F8" s="32"/>
      <c r="G8" s="9" t="s">
        <v>15</v>
      </c>
      <c r="H8" s="33"/>
      <c r="I8" s="34"/>
      <c r="J8" s="34"/>
      <c r="K8" s="35"/>
    </row>
    <row r="9" spans="1:14" x14ac:dyDescent="0.25">
      <c r="A9" s="19"/>
      <c r="B9" s="20"/>
      <c r="C9" s="20"/>
      <c r="D9" s="20"/>
      <c r="E9" s="20"/>
      <c r="F9" s="20"/>
      <c r="G9" s="20"/>
      <c r="H9" s="20"/>
      <c r="I9" s="20"/>
      <c r="J9" s="21"/>
      <c r="K9" s="21"/>
    </row>
    <row r="10" spans="1:14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1"/>
      <c r="K10" s="21"/>
    </row>
    <row r="11" spans="1:14" x14ac:dyDescent="0.25">
      <c r="A11" s="5" t="s">
        <v>17</v>
      </c>
      <c r="B11" s="7"/>
      <c r="H11" s="29" t="s">
        <v>21</v>
      </c>
      <c r="I11" s="29"/>
      <c r="J11" s="29"/>
      <c r="K11" s="29"/>
    </row>
    <row r="12" spans="1:14" x14ac:dyDescent="0.25">
      <c r="A12" s="6" t="s">
        <v>18</v>
      </c>
      <c r="B12" s="18" t="s">
        <v>19</v>
      </c>
      <c r="H12" s="28" t="s">
        <v>20</v>
      </c>
      <c r="I12" s="28"/>
      <c r="J12" s="28"/>
      <c r="K12" s="28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7:F7"/>
    <mergeCell ref="H7:K7"/>
    <mergeCell ref="A7:B7"/>
    <mergeCell ref="A3:K3"/>
    <mergeCell ref="H12:K12"/>
    <mergeCell ref="H11:K11"/>
    <mergeCell ref="C8:F8"/>
    <mergeCell ref="H8:K8"/>
    <mergeCell ref="A8:B8"/>
  </mergeCells>
  <pageMargins left="0.23622047244094491" right="0.23622047244094491" top="0.35433070866141736" bottom="0.15748031496062992" header="0.31496062992125984" footer="0.19685039370078741"/>
  <pageSetup paperSize="9" orientation="landscape" horizontalDpi="4294967294" r:id="rId2"/>
  <headerFooter scaleWithDoc="0" alignWithMargins="0">
    <oddHeader>&amp;LSprawa nr WIW-a-z.272.4.2019&amp;C
&amp;RZałącznik  3h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Administrator</cp:lastModifiedBy>
  <cp:lastPrinted>2019-05-15T12:18:06Z</cp:lastPrinted>
  <dcterms:created xsi:type="dcterms:W3CDTF">2016-06-08T11:09:27Z</dcterms:created>
  <dcterms:modified xsi:type="dcterms:W3CDTF">2019-06-28T08:12:52Z</dcterms:modified>
</cp:coreProperties>
</file>